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065" windowHeight="12630" activeTab="3"/>
  </bookViews>
  <sheets>
    <sheet name="财产险一切险" sheetId="1" r:id="rId1"/>
    <sheet name="公众责任险" sheetId="2" r:id="rId2"/>
    <sheet name="现金险" sheetId="3" r:id="rId3"/>
    <sheet name="车辆商业、交强险" sheetId="4" r:id="rId4"/>
  </sheets>
  <definedNames/>
  <calcPr fullCalcOnLoad="1"/>
</workbook>
</file>

<file path=xl/sharedStrings.xml><?xml version="1.0" encoding="utf-8"?>
<sst xmlns="http://schemas.openxmlformats.org/spreadsheetml/2006/main" count="1018" uniqueCount="451">
  <si>
    <t>渝州店</t>
  </si>
  <si>
    <t>五象店</t>
  </si>
  <si>
    <t>仙葫店</t>
  </si>
  <si>
    <t>南油店</t>
  </si>
  <si>
    <t>西丽店</t>
  </si>
  <si>
    <t>学府店</t>
  </si>
  <si>
    <t>后海店</t>
  </si>
  <si>
    <t>米兰店</t>
  </si>
  <si>
    <t>新洲店</t>
  </si>
  <si>
    <t>桃源居店</t>
  </si>
  <si>
    <t>滨福店</t>
  </si>
  <si>
    <t>锦花店</t>
  </si>
  <si>
    <t>南水店</t>
  </si>
  <si>
    <t>金港店</t>
  </si>
  <si>
    <t>城市山林店</t>
  </si>
  <si>
    <t>西关店</t>
  </si>
  <si>
    <t>高新店</t>
  </si>
  <si>
    <t>北关店</t>
  </si>
  <si>
    <t>友谊店</t>
  </si>
  <si>
    <t>赛高店</t>
  </si>
  <si>
    <t>南郊店</t>
  </si>
  <si>
    <t>阎良店</t>
  </si>
  <si>
    <t>文汇店</t>
  </si>
  <si>
    <t>区域</t>
  </si>
  <si>
    <t>备注</t>
  </si>
  <si>
    <t>车牌号</t>
  </si>
  <si>
    <t>行驶证车主</t>
  </si>
  <si>
    <t>车身划痕险</t>
  </si>
  <si>
    <t>合计</t>
  </si>
  <si>
    <t>保费</t>
  </si>
  <si>
    <t>附表一</t>
  </si>
  <si>
    <t>核定座位/吨</t>
  </si>
  <si>
    <t>初次登记年月</t>
  </si>
  <si>
    <t>保险期限</t>
  </si>
  <si>
    <t>投保项目及保费</t>
  </si>
  <si>
    <t>车辆损失险（足额投保）</t>
  </si>
  <si>
    <t>全车盗抢险</t>
  </si>
  <si>
    <t>第三者责任险</t>
  </si>
  <si>
    <t>车上人员责任险</t>
  </si>
  <si>
    <t>玻璃单独破碎险</t>
  </si>
  <si>
    <t>精神补偿险（含第三者和车上人员）</t>
  </si>
  <si>
    <t>零配件、附属设备被盗险</t>
  </si>
  <si>
    <t>基本险不计免赔</t>
  </si>
  <si>
    <t>附加险不计免赔</t>
  </si>
  <si>
    <t>保险金额</t>
  </si>
  <si>
    <t>车辆
名称</t>
  </si>
  <si>
    <t>车辆
类型</t>
  </si>
  <si>
    <t>用车
类型</t>
  </si>
  <si>
    <t>使用
性质</t>
  </si>
  <si>
    <t>新车
购置价</t>
  </si>
  <si>
    <t>天
津
区</t>
  </si>
  <si>
    <t>重
庆
区</t>
  </si>
  <si>
    <t>100万</t>
  </si>
  <si>
    <t>保险标的</t>
  </si>
  <si>
    <t>需保险金额(单位:万元)</t>
  </si>
  <si>
    <t>保险金额
合计</t>
  </si>
  <si>
    <t>房产</t>
  </si>
  <si>
    <t>装修</t>
  </si>
  <si>
    <t>存货</t>
  </si>
  <si>
    <t>固定资产</t>
  </si>
  <si>
    <t>深
圳
区</t>
  </si>
  <si>
    <t>集团本部</t>
  </si>
  <si>
    <t>石岩配送</t>
  </si>
  <si>
    <t>南油店</t>
  </si>
  <si>
    <t>福田店</t>
  </si>
  <si>
    <t>西丽店</t>
  </si>
  <si>
    <t>学府店</t>
  </si>
  <si>
    <t>新德家园店</t>
  </si>
  <si>
    <t>华
南
区</t>
  </si>
  <si>
    <t>成
都
区</t>
  </si>
  <si>
    <t xml:space="preserve">
广
西
区
</t>
  </si>
  <si>
    <t xml:space="preserve">西
北
区
</t>
  </si>
  <si>
    <t>附表二</t>
  </si>
  <si>
    <t>区域</t>
  </si>
  <si>
    <t>保险标的</t>
  </si>
  <si>
    <t>单次事故赔偿限额</t>
  </si>
  <si>
    <t>费率</t>
  </si>
  <si>
    <t>保险费</t>
  </si>
  <si>
    <t>备注</t>
  </si>
  <si>
    <t>人身伤害</t>
  </si>
  <si>
    <t>财产损失</t>
  </si>
  <si>
    <t>附表三</t>
  </si>
  <si>
    <t>区域</t>
  </si>
  <si>
    <t>分店名称</t>
  </si>
  <si>
    <t>保险费率</t>
  </si>
  <si>
    <t>保险费</t>
  </si>
  <si>
    <t>备注</t>
  </si>
  <si>
    <t>深圳区</t>
  </si>
  <si>
    <t>锦绣江南</t>
  </si>
  <si>
    <t>白金店</t>
  </si>
  <si>
    <t>书香门第</t>
  </si>
  <si>
    <t>兴业店</t>
  </si>
  <si>
    <t>华南区</t>
  </si>
  <si>
    <t>惠州店</t>
  </si>
  <si>
    <t>江门店</t>
  </si>
  <si>
    <t>增城店</t>
  </si>
  <si>
    <t>桥头店</t>
  </si>
  <si>
    <t>宏明店</t>
  </si>
  <si>
    <t>河源店</t>
  </si>
  <si>
    <t>大石店</t>
  </si>
  <si>
    <t>南海西樵</t>
  </si>
  <si>
    <t>陈江店</t>
  </si>
  <si>
    <t>茂名店</t>
  </si>
  <si>
    <t>西北区</t>
  </si>
  <si>
    <t>玉泉店</t>
  </si>
  <si>
    <t>景泽园</t>
  </si>
  <si>
    <t>解放二店</t>
  </si>
  <si>
    <t>玉祥门</t>
  </si>
  <si>
    <t>户县</t>
  </si>
  <si>
    <t>赛高二店</t>
  </si>
  <si>
    <t>宝鸡高新</t>
  </si>
  <si>
    <t>南二环店</t>
  </si>
  <si>
    <t>紫薇尚层</t>
  </si>
  <si>
    <t>成都区</t>
  </si>
  <si>
    <t>新华店</t>
  </si>
  <si>
    <t>双楠店</t>
  </si>
  <si>
    <t>自贡店</t>
  </si>
  <si>
    <t>泸州店</t>
  </si>
  <si>
    <t>玉林店</t>
  </si>
  <si>
    <t>岳府店</t>
  </si>
  <si>
    <t>九里店</t>
  </si>
  <si>
    <t>锦都店</t>
  </si>
  <si>
    <t>沙湾店</t>
  </si>
  <si>
    <t>康郡店</t>
  </si>
  <si>
    <t>优品道</t>
  </si>
  <si>
    <t>前锋店</t>
  </si>
  <si>
    <t>华北区</t>
  </si>
  <si>
    <t>津塘店</t>
  </si>
  <si>
    <t>西湖道</t>
  </si>
  <si>
    <t>河西店</t>
  </si>
  <si>
    <t>华苑店</t>
  </si>
  <si>
    <t>塘沽店</t>
  </si>
  <si>
    <t>宜兴埠</t>
  </si>
  <si>
    <t>开发区</t>
  </si>
  <si>
    <t>重庆区</t>
  </si>
  <si>
    <t>五公里</t>
  </si>
  <si>
    <t>永川店</t>
  </si>
  <si>
    <t>广西区</t>
  </si>
  <si>
    <t>香格里拉</t>
  </si>
  <si>
    <t>桂林联达店</t>
  </si>
  <si>
    <t>城市春天</t>
  </si>
  <si>
    <t>福建区</t>
  </si>
  <si>
    <t>翔安汇景店</t>
  </si>
  <si>
    <t>湖南区</t>
  </si>
  <si>
    <t>东玺门</t>
  </si>
  <si>
    <t>岳阳店</t>
  </si>
  <si>
    <t>郴州店</t>
  </si>
  <si>
    <t>衡阳店</t>
  </si>
  <si>
    <t>5万</t>
  </si>
  <si>
    <t>10万/座</t>
  </si>
  <si>
    <t>人人乐</t>
  </si>
  <si>
    <t>商业险票面合计</t>
  </si>
  <si>
    <t>总保费合计</t>
  </si>
  <si>
    <t>双港店</t>
  </si>
  <si>
    <t>未央路店</t>
  </si>
  <si>
    <t>豪佳花园</t>
  </si>
  <si>
    <t>宁乡店</t>
  </si>
  <si>
    <t>常德店</t>
  </si>
  <si>
    <t>湖      南     区</t>
  </si>
  <si>
    <t>创业店</t>
  </si>
  <si>
    <t>崇尚明珠店</t>
  </si>
  <si>
    <t>新保辉大厦</t>
  </si>
  <si>
    <t>华南物流中心</t>
  </si>
  <si>
    <t>鹤山店</t>
  </si>
  <si>
    <t>凤城五路店</t>
  </si>
  <si>
    <t>临潼店</t>
  </si>
  <si>
    <t>文苑路店</t>
  </si>
  <si>
    <t>西安分公司</t>
  </si>
  <si>
    <t>西安配送中心</t>
  </si>
  <si>
    <t>东门店</t>
  </si>
  <si>
    <t>明光路店</t>
  </si>
  <si>
    <t>成都分公司</t>
  </si>
  <si>
    <t>成都配送中心</t>
  </si>
  <si>
    <t>乐山嘉定店</t>
  </si>
  <si>
    <t>新港店</t>
  </si>
  <si>
    <t>天津分公司</t>
  </si>
  <si>
    <t>天津配送中心</t>
  </si>
  <si>
    <t>滨海河北路店</t>
  </si>
  <si>
    <t>重庆分公司</t>
  </si>
  <si>
    <t>重庆配送</t>
  </si>
  <si>
    <t>南宁分公司</t>
  </si>
  <si>
    <t>南宁配送中心</t>
  </si>
  <si>
    <t>富豪兴城店</t>
  </si>
  <si>
    <t>蓝波湾</t>
  </si>
  <si>
    <t>湖南配送中心</t>
  </si>
  <si>
    <t>长房时代城</t>
  </si>
  <si>
    <t>企业用车</t>
  </si>
  <si>
    <t>非营运</t>
  </si>
  <si>
    <t>100万</t>
  </si>
  <si>
    <t>10万/座</t>
  </si>
  <si>
    <t>粤BW6953</t>
  </si>
  <si>
    <t>别克(BUICK)SGM6511GL8</t>
  </si>
  <si>
    <t>中型客车</t>
  </si>
  <si>
    <t>2003.1.1</t>
  </si>
  <si>
    <t>人人乐</t>
  </si>
  <si>
    <t>别克SGM6521ATA旅行车</t>
  </si>
  <si>
    <t>客车</t>
  </si>
  <si>
    <t>企业用车</t>
  </si>
  <si>
    <t>非营运</t>
  </si>
  <si>
    <t>20120223-20130222</t>
  </si>
  <si>
    <t>20120226-20130225</t>
  </si>
  <si>
    <t>20120228-20130227</t>
  </si>
  <si>
    <t>20120429-20130428</t>
  </si>
  <si>
    <t>20120430-20130429</t>
  </si>
  <si>
    <t>20120526-20130525</t>
  </si>
  <si>
    <t>20120601-20130531</t>
  </si>
  <si>
    <t>20120630-20130629</t>
  </si>
  <si>
    <t>20120615-20130614</t>
  </si>
  <si>
    <t>20120709-20130708</t>
  </si>
  <si>
    <t>20120731-20130730</t>
  </si>
  <si>
    <t>20120724-20130723</t>
  </si>
  <si>
    <t>20120827-20130826</t>
  </si>
  <si>
    <t>20120929-20130928</t>
  </si>
  <si>
    <t>20120909-20130908</t>
  </si>
  <si>
    <t>20120927-20130926</t>
  </si>
  <si>
    <t>20121011-20131010</t>
  </si>
  <si>
    <t>20121122-20131121</t>
  </si>
  <si>
    <t>20121127-20131126</t>
  </si>
  <si>
    <t>进口</t>
  </si>
  <si>
    <t>优惠比例</t>
  </si>
  <si>
    <t>商业险实际保费</t>
  </si>
  <si>
    <t>交强险保费</t>
  </si>
  <si>
    <t>车船税保费</t>
  </si>
  <si>
    <t>20120115-20130114</t>
  </si>
  <si>
    <t>粤BL5X51</t>
  </si>
  <si>
    <t>2012.1.11</t>
  </si>
  <si>
    <t>20120113-20130112</t>
  </si>
  <si>
    <t>企业用车</t>
  </si>
  <si>
    <t>人人乐</t>
  </si>
  <si>
    <t>非营运</t>
  </si>
  <si>
    <t>100万</t>
  </si>
  <si>
    <t>10万/座</t>
  </si>
  <si>
    <t>5万</t>
  </si>
  <si>
    <t>粤BH4180</t>
  </si>
  <si>
    <t>上海别克(BUICK)GLX</t>
  </si>
  <si>
    <t>小型客车</t>
  </si>
  <si>
    <t>2000.2.1</t>
  </si>
  <si>
    <t>家庭自用车</t>
  </si>
  <si>
    <t>何金明</t>
  </si>
  <si>
    <t>粤B8B476</t>
  </si>
  <si>
    <t>宝马WBAGH810XOD</t>
  </si>
  <si>
    <t>轿车</t>
  </si>
  <si>
    <t>2002.6.1</t>
  </si>
  <si>
    <t>进口</t>
  </si>
  <si>
    <t>粤BV2499</t>
  </si>
  <si>
    <t>江淮HFC6500A</t>
  </si>
  <si>
    <t>中型普通客车</t>
  </si>
  <si>
    <t>2002.3.1</t>
  </si>
  <si>
    <t>粤BQ0581</t>
  </si>
  <si>
    <t>吉姆西赛威6000CC轻型客</t>
  </si>
  <si>
    <t>客车</t>
  </si>
  <si>
    <t>2012.2.9</t>
  </si>
  <si>
    <t>20120211-20130210</t>
  </si>
  <si>
    <t>货运</t>
  </si>
  <si>
    <t>粤BVU911</t>
  </si>
  <si>
    <t>骏逸牌DFL7180AA</t>
  </si>
  <si>
    <t>2007.3.28</t>
  </si>
  <si>
    <t>20120404-20130403</t>
  </si>
  <si>
    <t>江铃JX5040XXYDSLB2</t>
  </si>
  <si>
    <t>轻型厢式货车</t>
  </si>
  <si>
    <t>6/1.5T</t>
  </si>
  <si>
    <t>海纳运输</t>
  </si>
  <si>
    <t>粤B0V048</t>
  </si>
  <si>
    <t>江淮HFC6500KA1C8</t>
  </si>
  <si>
    <t>2004.4.1</t>
  </si>
  <si>
    <t>宋琦</t>
  </si>
  <si>
    <t>粤BW620E</t>
  </si>
  <si>
    <t>别克SGM6527AT</t>
  </si>
  <si>
    <t>小型普通客车</t>
  </si>
  <si>
    <t>2009.4.29</t>
  </si>
  <si>
    <t>粤BBE137</t>
  </si>
  <si>
    <t>2004.5.1</t>
  </si>
  <si>
    <t>粤BBE478</t>
  </si>
  <si>
    <t>江淮HFC6500KAIC8</t>
  </si>
  <si>
    <t>粤BBF963</t>
  </si>
  <si>
    <t>别克（BUICK)SGM7302GS</t>
  </si>
  <si>
    <t>2004.6.1</t>
  </si>
  <si>
    <t>粤BBF883</t>
  </si>
  <si>
    <t>粤BBU168</t>
  </si>
  <si>
    <t>捷达FV7160CIF</t>
  </si>
  <si>
    <t>2004.11.1</t>
  </si>
  <si>
    <t>粤BBQ229</t>
  </si>
  <si>
    <t>2004.9.1</t>
  </si>
  <si>
    <t>粤BHJ576</t>
  </si>
  <si>
    <t>捷达FV7160CIFE3</t>
  </si>
  <si>
    <t>2005.7.8</t>
  </si>
  <si>
    <t>粤B1M620</t>
  </si>
  <si>
    <t>宝马WBAGN61060D</t>
  </si>
  <si>
    <t>2003.8.1</t>
  </si>
  <si>
    <t>私家车</t>
  </si>
  <si>
    <t>进口</t>
  </si>
  <si>
    <t>粤BK860K</t>
  </si>
  <si>
    <t>梅赛德斯-奔驰5461CC轿车S500</t>
  </si>
  <si>
    <t>2009.7.2</t>
  </si>
  <si>
    <t>浩明投资</t>
  </si>
  <si>
    <t>粤B160F0</t>
  </si>
  <si>
    <t>2009.7.27</t>
  </si>
  <si>
    <t>粤B166F1</t>
  </si>
  <si>
    <t>粤B790FE</t>
  </si>
  <si>
    <t>2010.7.23</t>
  </si>
  <si>
    <t>粤B660LR</t>
  </si>
  <si>
    <t>2010.8.26</t>
  </si>
  <si>
    <t>粤BE8K25</t>
  </si>
  <si>
    <t>奥迪FV7301AT</t>
  </si>
  <si>
    <t>非营运</t>
  </si>
  <si>
    <t>100万</t>
  </si>
  <si>
    <t>10万/座</t>
  </si>
  <si>
    <t>5万</t>
  </si>
  <si>
    <t>企业用车</t>
  </si>
  <si>
    <t>粤B925UH</t>
  </si>
  <si>
    <t>奔驰BENZ S65 AMG</t>
  </si>
  <si>
    <t>轿车</t>
  </si>
  <si>
    <t>2011.9.1</t>
  </si>
  <si>
    <t>浩明投资</t>
  </si>
  <si>
    <t>粤B661TG</t>
  </si>
  <si>
    <t>别克SGM6521ATA</t>
  </si>
  <si>
    <t>客车</t>
  </si>
  <si>
    <t>2011.9.26</t>
  </si>
  <si>
    <t>人人乐</t>
  </si>
  <si>
    <t>粤BJ6L93</t>
  </si>
  <si>
    <t>2011.10.9</t>
  </si>
  <si>
    <t>粤B63D89</t>
  </si>
  <si>
    <t>别克SGM6527AT</t>
  </si>
  <si>
    <t>小型普通客车</t>
  </si>
  <si>
    <t>2007.11.29</t>
  </si>
  <si>
    <t>粤B8009Q</t>
  </si>
  <si>
    <t>2008.11.25</t>
  </si>
  <si>
    <r>
      <rPr>
        <sz val="11"/>
        <rFont val="宋体"/>
        <family val="0"/>
      </rPr>
      <t>∕</t>
    </r>
  </si>
  <si>
    <r>
      <rPr>
        <sz val="11"/>
        <rFont val="宋体"/>
        <family val="0"/>
      </rPr>
      <t>∕</t>
    </r>
  </si>
  <si>
    <t>邛崃店</t>
  </si>
  <si>
    <t>投保明细：</t>
  </si>
  <si>
    <t>皇冠国际店</t>
  </si>
  <si>
    <t>福建区</t>
  </si>
  <si>
    <t>南昌大湖之都店</t>
  </si>
  <si>
    <t>费率</t>
  </si>
  <si>
    <t>公众责任险投标报价表</t>
  </si>
  <si>
    <t>总保额
(单位:万元)</t>
  </si>
  <si>
    <t>财产一切险投标报价表</t>
  </si>
  <si>
    <t>保险金额合计
（单位：万元)</t>
  </si>
  <si>
    <t>每人赔偿限额</t>
  </si>
  <si>
    <t>合计</t>
  </si>
  <si>
    <t>现金险投标报价表</t>
  </si>
  <si>
    <t>现金投保额(单位：万元)</t>
  </si>
  <si>
    <t>附表四</t>
  </si>
  <si>
    <t xml:space="preserve">      车险投标报价表</t>
  </si>
  <si>
    <t>招标要求</t>
  </si>
  <si>
    <t>不低于200万</t>
  </si>
  <si>
    <t>不低于10万</t>
  </si>
  <si>
    <r>
      <t>单次事故免赔额
（不高于500元</t>
    </r>
    <r>
      <rPr>
        <b/>
        <sz val="12"/>
        <rFont val="宋体"/>
        <family val="0"/>
      </rPr>
      <t>）</t>
    </r>
  </si>
  <si>
    <t>免赔额</t>
  </si>
  <si>
    <t>车架号（后六位）</t>
  </si>
  <si>
    <r>
      <t>7</t>
    </r>
    <r>
      <rPr>
        <sz val="11"/>
        <rFont val="宋体"/>
        <family val="0"/>
      </rPr>
      <t>00214</t>
    </r>
  </si>
  <si>
    <r>
      <t>1</t>
    </r>
    <r>
      <rPr>
        <sz val="11"/>
        <rFont val="宋体"/>
        <family val="0"/>
      </rPr>
      <t>48912</t>
    </r>
  </si>
  <si>
    <r>
      <t>2</t>
    </r>
    <r>
      <rPr>
        <sz val="11"/>
        <rFont val="宋体"/>
        <family val="0"/>
      </rPr>
      <t>13711</t>
    </r>
  </si>
  <si>
    <r>
      <t>0</t>
    </r>
    <r>
      <rPr>
        <sz val="11"/>
        <rFont val="宋体"/>
        <family val="0"/>
      </rPr>
      <t>65130</t>
    </r>
  </si>
  <si>
    <r>
      <t>D</t>
    </r>
    <r>
      <rPr>
        <sz val="11"/>
        <rFont val="宋体"/>
        <family val="0"/>
      </rPr>
      <t>41029</t>
    </r>
  </si>
  <si>
    <r>
      <t>1</t>
    </r>
    <r>
      <rPr>
        <sz val="11"/>
        <rFont val="宋体"/>
        <family val="0"/>
      </rPr>
      <t>12653</t>
    </r>
  </si>
  <si>
    <r>
      <t>0</t>
    </r>
    <r>
      <rPr>
        <sz val="11"/>
        <rFont val="宋体"/>
        <family val="0"/>
      </rPr>
      <t>02946</t>
    </r>
  </si>
  <si>
    <r>
      <t>0</t>
    </r>
    <r>
      <rPr>
        <sz val="11"/>
        <rFont val="宋体"/>
        <family val="0"/>
      </rPr>
      <t>08564</t>
    </r>
  </si>
  <si>
    <r>
      <t>7</t>
    </r>
    <r>
      <rPr>
        <sz val="11"/>
        <rFont val="宋体"/>
        <family val="0"/>
      </rPr>
      <t>09044</t>
    </r>
  </si>
  <si>
    <r>
      <t>0</t>
    </r>
    <r>
      <rPr>
        <sz val="11"/>
        <rFont val="宋体"/>
        <family val="0"/>
      </rPr>
      <t>10520</t>
    </r>
  </si>
  <si>
    <r>
      <t>7</t>
    </r>
    <r>
      <rPr>
        <sz val="11"/>
        <rFont val="宋体"/>
        <family val="0"/>
      </rPr>
      <t>09641</t>
    </r>
  </si>
  <si>
    <r>
      <t>0</t>
    </r>
    <r>
      <rPr>
        <sz val="11"/>
        <rFont val="宋体"/>
        <family val="0"/>
      </rPr>
      <t>47792</t>
    </r>
  </si>
  <si>
    <r>
      <t>1</t>
    </r>
    <r>
      <rPr>
        <sz val="11"/>
        <rFont val="宋体"/>
        <family val="0"/>
      </rPr>
      <t>1S8S4</t>
    </r>
  </si>
  <si>
    <r>
      <t>1</t>
    </r>
    <r>
      <rPr>
        <sz val="11"/>
        <rFont val="宋体"/>
        <family val="0"/>
      </rPr>
      <t>10358</t>
    </r>
  </si>
  <si>
    <r>
      <t>7</t>
    </r>
    <r>
      <rPr>
        <sz val="11"/>
        <rFont val="宋体"/>
        <family val="0"/>
      </rPr>
      <t>09340</t>
    </r>
  </si>
  <si>
    <r>
      <t>2</t>
    </r>
    <r>
      <rPr>
        <sz val="11"/>
        <rFont val="宋体"/>
        <family val="0"/>
      </rPr>
      <t>56294</t>
    </r>
  </si>
  <si>
    <r>
      <t>P</t>
    </r>
    <r>
      <rPr>
        <sz val="11"/>
        <rFont val="宋体"/>
        <family val="0"/>
      </rPr>
      <t>87592</t>
    </r>
  </si>
  <si>
    <r>
      <t>0</t>
    </r>
    <r>
      <rPr>
        <sz val="11"/>
        <rFont val="宋体"/>
        <family val="0"/>
      </rPr>
      <t>35728</t>
    </r>
  </si>
  <si>
    <r>
      <t>0</t>
    </r>
    <r>
      <rPr>
        <sz val="11"/>
        <rFont val="宋体"/>
        <family val="0"/>
      </rPr>
      <t>17531</t>
    </r>
  </si>
  <si>
    <r>
      <t>0</t>
    </r>
    <r>
      <rPr>
        <sz val="11"/>
        <rFont val="宋体"/>
        <family val="0"/>
      </rPr>
      <t>18154</t>
    </r>
  </si>
  <si>
    <r>
      <t>2</t>
    </r>
    <r>
      <rPr>
        <sz val="11"/>
        <rFont val="宋体"/>
        <family val="0"/>
      </rPr>
      <t>80414</t>
    </r>
  </si>
  <si>
    <r>
      <t>0</t>
    </r>
    <r>
      <rPr>
        <sz val="11"/>
        <rFont val="宋体"/>
        <family val="0"/>
      </rPr>
      <t>40015</t>
    </r>
  </si>
  <si>
    <r>
      <t>0</t>
    </r>
    <r>
      <rPr>
        <sz val="11"/>
        <rFont val="宋体"/>
        <family val="0"/>
      </rPr>
      <t>56928</t>
    </r>
  </si>
  <si>
    <r>
      <t>0</t>
    </r>
    <r>
      <rPr>
        <sz val="11"/>
        <rFont val="宋体"/>
        <family val="0"/>
      </rPr>
      <t>37015</t>
    </r>
  </si>
  <si>
    <r>
      <t>4</t>
    </r>
    <r>
      <rPr>
        <sz val="11"/>
        <rFont val="宋体"/>
        <family val="0"/>
      </rPr>
      <t>20841</t>
    </r>
  </si>
  <si>
    <r>
      <t>0</t>
    </r>
    <r>
      <rPr>
        <sz val="11"/>
        <rFont val="宋体"/>
        <family val="0"/>
      </rPr>
      <t>57033</t>
    </r>
  </si>
  <si>
    <r>
      <t>0</t>
    </r>
    <r>
      <rPr>
        <sz val="11"/>
        <rFont val="宋体"/>
        <family val="0"/>
      </rPr>
      <t>34918</t>
    </r>
  </si>
  <si>
    <r>
      <t>0</t>
    </r>
    <r>
      <rPr>
        <sz val="11"/>
        <rFont val="宋体"/>
        <family val="0"/>
      </rPr>
      <t>33768</t>
    </r>
  </si>
  <si>
    <t>不低于10万，其中一人20万元</t>
  </si>
  <si>
    <t>天台路店</t>
  </si>
  <si>
    <t>西青大寺店</t>
  </si>
  <si>
    <t>青东村店</t>
  </si>
  <si>
    <t>华成都市店</t>
  </si>
  <si>
    <t>醴陵店</t>
  </si>
  <si>
    <t>凯旋城店</t>
  </si>
  <si>
    <t>龙岗家和店</t>
  </si>
  <si>
    <r>
      <t>0</t>
    </r>
    <r>
      <rPr>
        <sz val="12"/>
        <rFont val="宋体"/>
        <family val="0"/>
      </rPr>
      <t>22516</t>
    </r>
  </si>
  <si>
    <r>
      <t>2</t>
    </r>
    <r>
      <rPr>
        <sz val="12"/>
        <rFont val="宋体"/>
        <family val="0"/>
      </rPr>
      <t>0140913-20150912</t>
    </r>
  </si>
  <si>
    <r>
      <t>2</t>
    </r>
    <r>
      <rPr>
        <sz val="12"/>
        <rFont val="宋体"/>
        <family val="0"/>
      </rPr>
      <t>011.07.14</t>
    </r>
  </si>
  <si>
    <t>粤BM51V0</t>
  </si>
  <si>
    <t>途锐小型越野客车</t>
  </si>
  <si>
    <t>和成世纪</t>
  </si>
  <si>
    <t>宏发上域店</t>
  </si>
  <si>
    <t>世纪大道购物广场</t>
  </si>
  <si>
    <t>世纪大道二店</t>
  </si>
  <si>
    <t>建工路店</t>
  </si>
  <si>
    <t>西安泾渭路店</t>
  </si>
  <si>
    <t>详情世纪</t>
  </si>
  <si>
    <t>坪山</t>
  </si>
  <si>
    <t>三湘店</t>
  </si>
  <si>
    <t>华贸店</t>
  </si>
  <si>
    <t>赛格店</t>
  </si>
  <si>
    <t>凤城八路</t>
  </si>
  <si>
    <t>洪庆店</t>
  </si>
  <si>
    <t>长兴北路店</t>
  </si>
  <si>
    <t>兴平南路店</t>
  </si>
  <si>
    <t>西安物流园</t>
  </si>
  <si>
    <t>大悦城店</t>
  </si>
  <si>
    <t>丽都店</t>
  </si>
  <si>
    <t>未来广场</t>
  </si>
  <si>
    <t>鲁能星城店</t>
  </si>
  <si>
    <t>成都物流园</t>
  </si>
  <si>
    <t>邛崃店</t>
  </si>
  <si>
    <t>大悦城店</t>
  </si>
  <si>
    <t>香颂丽都店</t>
  </si>
  <si>
    <t>金沙湾</t>
  </si>
  <si>
    <t>富豪兴城店</t>
  </si>
  <si>
    <t>华成都市店</t>
  </si>
  <si>
    <t>醴陵店</t>
  </si>
  <si>
    <t>西青大司</t>
  </si>
  <si>
    <t>未来广场</t>
  </si>
  <si>
    <t>未来汇店</t>
  </si>
  <si>
    <t>赛格店</t>
  </si>
  <si>
    <t>华贸店</t>
  </si>
  <si>
    <t>大湖之都店</t>
  </si>
  <si>
    <t>坂田店</t>
  </si>
  <si>
    <t>详情店</t>
  </si>
  <si>
    <t>福田超市</t>
  </si>
  <si>
    <t>福田百货</t>
  </si>
  <si>
    <t>前海店</t>
  </si>
  <si>
    <t>坪山店</t>
  </si>
  <si>
    <t>三湘店</t>
  </si>
  <si>
    <t>天悦店</t>
  </si>
  <si>
    <t>天台路店</t>
  </si>
  <si>
    <t>公园南路</t>
  </si>
  <si>
    <t>凤城八路店</t>
  </si>
  <si>
    <t>泾渭路店</t>
  </si>
  <si>
    <t>世纪大道店</t>
  </si>
  <si>
    <t>世纪大道二</t>
  </si>
  <si>
    <t>洪庆店</t>
  </si>
  <si>
    <t>西安长兴北路店</t>
  </si>
  <si>
    <t>兴平南路店</t>
  </si>
  <si>
    <t>咸阳店B馆</t>
  </si>
  <si>
    <t>成都</t>
  </si>
  <si>
    <t xml:space="preserve">湖南 </t>
  </si>
  <si>
    <t>江西区</t>
  </si>
  <si>
    <t>深圳</t>
  </si>
  <si>
    <t>深圳百货</t>
  </si>
  <si>
    <t>西安</t>
  </si>
  <si>
    <t>鲁能新城店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</si>
</sst>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#,##0"/>
    <numFmt numFmtId="185" formatCode="0_ "/>
    <numFmt numFmtId="186" formatCode="#,##0_ "/>
    <numFmt numFmtId="187" formatCode="#,##0_ ;[Red]\-#,##0\ "/>
    <numFmt numFmtId="188" formatCode="000000"/>
    <numFmt numFmtId="189" formatCode="0.00_);[Red]\(0.0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3">
    <font>
      <sz val="12"/>
      <name val="宋体"/>
      <family val="0"/>
    </font>
    <font>
      <sz val="9"/>
      <name val="宋体"/>
      <family val="0"/>
    </font>
    <font>
      <sz val="14"/>
      <color indexed="13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FF0000"/>
      <name val="宋体"/>
      <family val="0"/>
    </font>
    <font>
      <sz val="11"/>
      <color theme="1"/>
      <name val="Arial"/>
      <family val="2"/>
    </font>
    <font>
      <sz val="10"/>
      <color rgb="FF0070C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1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3" fillId="30" borderId="10" xfId="0" applyNumberFormat="1" applyFont="1" applyFill="1" applyBorder="1" applyAlignment="1">
      <alignment horizontal="right" vertical="center" wrapText="1"/>
    </xf>
    <xf numFmtId="0" fontId="13" fillId="30" borderId="12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15" fillId="0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31" borderId="0" xfId="0" applyNumberFormat="1" applyFont="1" applyFill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0" fillId="31" borderId="0" xfId="0" applyNumberFormat="1" applyFont="1" applyFill="1" applyAlignment="1">
      <alignment/>
    </xf>
    <xf numFmtId="0" fontId="0" fillId="22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Alignment="1">
      <alignment/>
    </xf>
    <xf numFmtId="0" fontId="0" fillId="11" borderId="0" xfId="0" applyNumberFormat="1" applyFont="1" applyFill="1" applyAlignment="1">
      <alignment horizontal="center"/>
    </xf>
    <xf numFmtId="0" fontId="0" fillId="11" borderId="0" xfId="0" applyNumberFormat="1" applyFont="1" applyFill="1" applyAlignment="1">
      <alignment/>
    </xf>
    <xf numFmtId="0" fontId="5" fillId="11" borderId="1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vertical="center" wrapText="1"/>
    </xf>
    <xf numFmtId="0" fontId="13" fillId="11" borderId="10" xfId="0" applyNumberFormat="1" applyFont="1" applyFill="1" applyBorder="1" applyAlignment="1">
      <alignment horizontal="right" vertical="center" wrapText="1"/>
    </xf>
    <xf numFmtId="0" fontId="13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11" borderId="10" xfId="0" applyNumberFormat="1" applyFont="1" applyFill="1" applyBorder="1" applyAlignment="1">
      <alignment horizontal="right" vertical="center"/>
    </xf>
    <xf numFmtId="0" fontId="13" fillId="11" borderId="12" xfId="0" applyNumberFormat="1" applyFont="1" applyFill="1" applyBorder="1" applyAlignment="1">
      <alignment horizontal="right" vertical="center" wrapText="1"/>
    </xf>
    <xf numFmtId="0" fontId="13" fillId="11" borderId="11" xfId="0" applyNumberFormat="1" applyFont="1" applyFill="1" applyBorder="1" applyAlignment="1">
      <alignment horizontal="right" vertical="center" wrapText="1"/>
    </xf>
    <xf numFmtId="189" fontId="13" fillId="11" borderId="10" xfId="0" applyNumberFormat="1" applyFont="1" applyFill="1" applyBorder="1" applyAlignment="1">
      <alignment horizontal="right" vertical="center" wrapText="1"/>
    </xf>
    <xf numFmtId="189" fontId="14" fillId="11" borderId="19" xfId="0" applyNumberFormat="1" applyFont="1" applyFill="1" applyBorder="1" applyAlignment="1" applyProtection="1">
      <alignment horizontal="right" vertical="center" wrapText="1"/>
      <protection locked="0"/>
    </xf>
    <xf numFmtId="189" fontId="13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11" borderId="0" xfId="0" applyNumberFormat="1" applyFont="1" applyFill="1" applyBorder="1" applyAlignment="1" applyProtection="1">
      <alignment horizontal="right" vertical="center" wrapText="1"/>
      <protection locked="0"/>
    </xf>
    <xf numFmtId="189" fontId="14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1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2" borderId="11" xfId="0" applyNumberFormat="1" applyFont="1" applyFill="1" applyBorder="1" applyAlignment="1">
      <alignment horizontal="center" vertical="center" wrapText="1"/>
    </xf>
    <xf numFmtId="0" fontId="5" fillId="31" borderId="2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" fillId="31" borderId="11" xfId="0" applyNumberFormat="1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5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58" fillId="35" borderId="10" xfId="0" applyFont="1" applyFill="1" applyBorder="1" applyAlignment="1">
      <alignment horizontal="justify" wrapText="1"/>
    </xf>
    <xf numFmtId="0" fontId="59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61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0" fillId="3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  <xf numFmtId="0" fontId="5" fillId="31" borderId="10" xfId="0" applyNumberFormat="1" applyFont="1" applyFill="1" applyBorder="1" applyAlignment="1">
      <alignment horizontal="center" vertical="center" wrapText="1"/>
    </xf>
    <xf numFmtId="0" fontId="5" fillId="22" borderId="12" xfId="0" applyNumberFormat="1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5" fillId="22" borderId="11" xfId="0" applyNumberFormat="1" applyFont="1" applyFill="1" applyBorder="1" applyAlignment="1">
      <alignment horizontal="center" vertical="center" wrapText="1"/>
    </xf>
    <xf numFmtId="0" fontId="5" fillId="22" borderId="12" xfId="0" applyNumberFormat="1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1" borderId="12" xfId="0" applyNumberFormat="1" applyFont="1" applyFill="1" applyBorder="1" applyAlignment="1">
      <alignment horizontal="center" vertical="center" wrapText="1"/>
    </xf>
    <xf numFmtId="0" fontId="5" fillId="31" borderId="20" xfId="0" applyNumberFormat="1" applyFont="1" applyFill="1" applyBorder="1" applyAlignment="1">
      <alignment horizontal="center" vertical="center" wrapText="1"/>
    </xf>
    <xf numFmtId="0" fontId="5" fillId="31" borderId="11" xfId="0" applyNumberFormat="1" applyFont="1" applyFill="1" applyBorder="1" applyAlignment="1">
      <alignment horizontal="center" vertical="center" wrapText="1"/>
    </xf>
    <xf numFmtId="0" fontId="5" fillId="31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11" borderId="24" xfId="0" applyNumberFormat="1" applyFont="1" applyFill="1" applyBorder="1" applyAlignment="1">
      <alignment horizontal="center" vertical="center" wrapText="1"/>
    </xf>
    <xf numFmtId="0" fontId="5" fillId="11" borderId="18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89" fontId="4" fillId="0" borderId="20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4" fillId="31" borderId="12" xfId="0" applyNumberFormat="1" applyFont="1" applyFill="1" applyBorder="1" applyAlignment="1">
      <alignment horizontal="center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535"/>
  <sheetViews>
    <sheetView zoomScalePageLayoutView="0" workbookViewId="0" topLeftCell="A91">
      <selection activeCell="L18" sqref="L18"/>
    </sheetView>
  </sheetViews>
  <sheetFormatPr defaultColWidth="9.00390625" defaultRowHeight="14.25"/>
  <cols>
    <col min="1" max="1" width="8.00390625" style="28" customWidth="1"/>
    <col min="2" max="2" width="12.75390625" style="32" customWidth="1"/>
    <col min="3" max="3" width="8.375" style="96" customWidth="1"/>
    <col min="4" max="4" width="8.375" style="97" customWidth="1"/>
    <col min="5" max="5" width="15.00390625" style="97" customWidth="1"/>
    <col min="6" max="6" width="9.50390625" style="97" customWidth="1"/>
    <col min="7" max="7" width="15.125" style="28" customWidth="1"/>
    <col min="8" max="8" width="12.125" style="15" customWidth="1"/>
    <col min="9" max="16384" width="9.00390625" style="33" customWidth="1"/>
  </cols>
  <sheetData>
    <row r="1" ht="18.75">
      <c r="A1" s="31" t="s">
        <v>30</v>
      </c>
    </row>
    <row r="2" spans="1:8" ht="30.75" customHeight="1">
      <c r="A2" s="158" t="s">
        <v>337</v>
      </c>
      <c r="B2" s="158"/>
      <c r="C2" s="158"/>
      <c r="D2" s="158"/>
      <c r="E2" s="158"/>
      <c r="F2" s="158"/>
      <c r="G2" s="158"/>
      <c r="H2" s="158"/>
    </row>
    <row r="3" spans="1:8" s="34" customFormat="1" ht="24" customHeight="1">
      <c r="A3" s="149" t="s">
        <v>23</v>
      </c>
      <c r="B3" s="149" t="s">
        <v>53</v>
      </c>
      <c r="C3" s="162"/>
      <c r="D3" s="162"/>
      <c r="E3" s="162"/>
      <c r="F3" s="163"/>
      <c r="G3" s="159" t="s">
        <v>338</v>
      </c>
      <c r="H3" s="159" t="s">
        <v>334</v>
      </c>
    </row>
    <row r="4" spans="1:8" s="34" customFormat="1" ht="24" customHeight="1">
      <c r="A4" s="149"/>
      <c r="B4" s="149"/>
      <c r="C4" s="98" t="s">
        <v>56</v>
      </c>
      <c r="D4" s="98" t="s">
        <v>57</v>
      </c>
      <c r="E4" s="98" t="s">
        <v>58</v>
      </c>
      <c r="F4" s="98" t="s">
        <v>59</v>
      </c>
      <c r="G4" s="159"/>
      <c r="H4" s="159"/>
    </row>
    <row r="5" spans="1:8" s="37" customFormat="1" ht="48.75" customHeight="1">
      <c r="A5" s="160" t="s">
        <v>28</v>
      </c>
      <c r="B5" s="161"/>
      <c r="C5" s="110">
        <v>94862.90000000001</v>
      </c>
      <c r="D5" s="110">
        <v>89313.44</v>
      </c>
      <c r="E5" s="110">
        <v>131210.04</v>
      </c>
      <c r="F5" s="110">
        <v>84570.60999999999</v>
      </c>
      <c r="G5" s="67">
        <v>399956.99</v>
      </c>
      <c r="H5" s="67"/>
    </row>
    <row r="6" spans="1:246" s="70" customFormat="1" ht="26.25" customHeight="1">
      <c r="A6" s="71"/>
      <c r="B6" s="72"/>
      <c r="C6" s="99"/>
      <c r="D6" s="99"/>
      <c r="E6" s="99"/>
      <c r="F6" s="9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</row>
    <row r="7" spans="1:6" s="69" customFormat="1" ht="26.25" customHeight="1">
      <c r="A7" s="79" t="s">
        <v>330</v>
      </c>
      <c r="B7" s="72"/>
      <c r="C7" s="99"/>
      <c r="D7" s="99"/>
      <c r="E7" s="99"/>
      <c r="F7" s="99"/>
    </row>
    <row r="8" spans="1:8" s="34" customFormat="1" ht="24" customHeight="1">
      <c r="A8" s="148" t="s">
        <v>23</v>
      </c>
      <c r="B8" s="149" t="s">
        <v>53</v>
      </c>
      <c r="C8" s="164" t="s">
        <v>54</v>
      </c>
      <c r="D8" s="164"/>
      <c r="E8" s="164"/>
      <c r="F8" s="164"/>
      <c r="G8" s="159" t="s">
        <v>55</v>
      </c>
      <c r="H8" s="159" t="s">
        <v>24</v>
      </c>
    </row>
    <row r="9" spans="1:8" s="34" customFormat="1" ht="24" customHeight="1">
      <c r="A9" s="149"/>
      <c r="B9" s="149"/>
      <c r="C9" s="98" t="s">
        <v>56</v>
      </c>
      <c r="D9" s="98" t="s">
        <v>57</v>
      </c>
      <c r="E9" s="98" t="s">
        <v>58</v>
      </c>
      <c r="F9" s="98" t="s">
        <v>59</v>
      </c>
      <c r="G9" s="159"/>
      <c r="H9" s="159"/>
    </row>
    <row r="10" spans="1:8" ht="18" customHeight="1">
      <c r="A10" s="152" t="s">
        <v>60</v>
      </c>
      <c r="B10" s="17" t="s">
        <v>61</v>
      </c>
      <c r="C10" s="100">
        <v>200</v>
      </c>
      <c r="D10" s="100">
        <v>210</v>
      </c>
      <c r="E10" s="100" t="s">
        <v>327</v>
      </c>
      <c r="F10" s="100">
        <v>1824.75</v>
      </c>
      <c r="G10" s="62">
        <f>SUM(C10:F10)</f>
        <v>2234.75</v>
      </c>
      <c r="H10" s="17"/>
    </row>
    <row r="11" spans="1:8" ht="18" customHeight="1">
      <c r="A11" s="153"/>
      <c r="B11" s="29" t="s">
        <v>62</v>
      </c>
      <c r="C11" s="100">
        <v>4400</v>
      </c>
      <c r="D11" s="100">
        <v>110</v>
      </c>
      <c r="E11" s="101">
        <v>2000</v>
      </c>
      <c r="F11" s="100">
        <v>1970</v>
      </c>
      <c r="G11" s="62">
        <f aca="true" t="shared" si="0" ref="G11:G29">SUM(C11:F11)</f>
        <v>8480</v>
      </c>
      <c r="H11" s="17"/>
    </row>
    <row r="12" spans="1:8" ht="18" customHeight="1">
      <c r="A12" s="153"/>
      <c r="B12" s="29" t="s">
        <v>63</v>
      </c>
      <c r="C12" s="100">
        <v>200</v>
      </c>
      <c r="D12" s="100">
        <v>730</v>
      </c>
      <c r="E12" s="101">
        <v>1732.6</v>
      </c>
      <c r="F12" s="100">
        <v>915.2</v>
      </c>
      <c r="G12" s="62">
        <f t="shared" si="0"/>
        <v>3577.8</v>
      </c>
      <c r="H12" s="17"/>
    </row>
    <row r="13" spans="1:8" ht="18" customHeight="1">
      <c r="A13" s="153"/>
      <c r="B13" s="29" t="s">
        <v>64</v>
      </c>
      <c r="C13" s="100">
        <v>200</v>
      </c>
      <c r="D13" s="100">
        <v>800</v>
      </c>
      <c r="E13" s="101">
        <v>1847.5</v>
      </c>
      <c r="F13" s="100">
        <v>960</v>
      </c>
      <c r="G13" s="62">
        <f t="shared" si="0"/>
        <v>3807.5</v>
      </c>
      <c r="H13" s="17"/>
    </row>
    <row r="14" spans="1:8" ht="18" customHeight="1">
      <c r="A14" s="153"/>
      <c r="B14" s="29" t="s">
        <v>65</v>
      </c>
      <c r="C14" s="100">
        <v>200</v>
      </c>
      <c r="D14" s="100">
        <v>600</v>
      </c>
      <c r="E14" s="100">
        <v>1844</v>
      </c>
      <c r="F14" s="100">
        <v>1114.2</v>
      </c>
      <c r="G14" s="62">
        <f t="shared" si="0"/>
        <v>3758.2</v>
      </c>
      <c r="H14" s="17"/>
    </row>
    <row r="15" spans="1:8" ht="18" customHeight="1">
      <c r="A15" s="153"/>
      <c r="B15" s="29" t="s">
        <v>66</v>
      </c>
      <c r="C15" s="100">
        <v>200</v>
      </c>
      <c r="D15" s="100">
        <v>300</v>
      </c>
      <c r="E15" s="101">
        <v>1317.9</v>
      </c>
      <c r="F15" s="100">
        <v>796</v>
      </c>
      <c r="G15" s="62">
        <f t="shared" si="0"/>
        <v>2613.9</v>
      </c>
      <c r="H15" s="17"/>
    </row>
    <row r="16" spans="1:8" ht="18" customHeight="1">
      <c r="A16" s="153"/>
      <c r="B16" s="30" t="s">
        <v>67</v>
      </c>
      <c r="C16" s="100">
        <v>200</v>
      </c>
      <c r="D16" s="100">
        <v>800</v>
      </c>
      <c r="E16" s="100">
        <v>1272.9</v>
      </c>
      <c r="F16" s="100">
        <v>790</v>
      </c>
      <c r="G16" s="63">
        <f t="shared" si="0"/>
        <v>3062.9</v>
      </c>
      <c r="H16" s="17"/>
    </row>
    <row r="17" spans="1:8" ht="18" customHeight="1">
      <c r="A17" s="153"/>
      <c r="B17" s="26" t="s">
        <v>159</v>
      </c>
      <c r="C17" s="100">
        <v>200</v>
      </c>
      <c r="D17" s="100">
        <v>1182.7</v>
      </c>
      <c r="E17" s="101">
        <v>786.1</v>
      </c>
      <c r="F17" s="100">
        <v>340</v>
      </c>
      <c r="G17" s="62">
        <f t="shared" si="0"/>
        <v>2508.8</v>
      </c>
      <c r="H17" s="17"/>
    </row>
    <row r="18" spans="1:8" ht="18" customHeight="1">
      <c r="A18" s="153"/>
      <c r="B18" s="29" t="s">
        <v>6</v>
      </c>
      <c r="C18" s="100">
        <v>200</v>
      </c>
      <c r="D18" s="100">
        <v>320</v>
      </c>
      <c r="E18" s="101">
        <v>588.75</v>
      </c>
      <c r="F18" s="100">
        <v>360</v>
      </c>
      <c r="G18" s="62">
        <f t="shared" si="0"/>
        <v>1468.75</v>
      </c>
      <c r="H18" s="17"/>
    </row>
    <row r="19" spans="1:8" ht="18" customHeight="1">
      <c r="A19" s="153"/>
      <c r="B19" s="29" t="s">
        <v>7</v>
      </c>
      <c r="C19" s="100">
        <v>200</v>
      </c>
      <c r="D19" s="100">
        <v>80</v>
      </c>
      <c r="E19" s="101">
        <v>181.75</v>
      </c>
      <c r="F19" s="100">
        <v>170</v>
      </c>
      <c r="G19" s="62">
        <f t="shared" si="0"/>
        <v>631.75</v>
      </c>
      <c r="H19" s="17"/>
    </row>
    <row r="20" spans="1:8" ht="18" customHeight="1">
      <c r="A20" s="153"/>
      <c r="B20" s="29" t="s">
        <v>8</v>
      </c>
      <c r="C20" s="100">
        <v>200</v>
      </c>
      <c r="D20" s="100">
        <v>120</v>
      </c>
      <c r="E20" s="101">
        <v>309.4</v>
      </c>
      <c r="F20" s="100">
        <v>210</v>
      </c>
      <c r="G20" s="62">
        <f t="shared" si="0"/>
        <v>839.4</v>
      </c>
      <c r="H20" s="17"/>
    </row>
    <row r="21" spans="1:8" ht="18" customHeight="1">
      <c r="A21" s="153"/>
      <c r="B21" s="29" t="s">
        <v>9</v>
      </c>
      <c r="C21" s="100">
        <v>200</v>
      </c>
      <c r="D21" s="100">
        <v>800</v>
      </c>
      <c r="E21" s="101">
        <v>1497.7</v>
      </c>
      <c r="F21" s="100">
        <v>710</v>
      </c>
      <c r="G21" s="62">
        <f t="shared" si="0"/>
        <v>3207.7</v>
      </c>
      <c r="H21" s="17"/>
    </row>
    <row r="22" spans="1:8" ht="18" customHeight="1">
      <c r="A22" s="153"/>
      <c r="B22" s="29" t="s">
        <v>10</v>
      </c>
      <c r="C22" s="100">
        <v>200</v>
      </c>
      <c r="D22" s="100">
        <v>110</v>
      </c>
      <c r="E22" s="101">
        <v>245.3</v>
      </c>
      <c r="F22" s="100">
        <v>180</v>
      </c>
      <c r="G22" s="62">
        <f t="shared" si="0"/>
        <v>735.3</v>
      </c>
      <c r="H22" s="17"/>
    </row>
    <row r="23" spans="1:8" ht="18" customHeight="1">
      <c r="A23" s="153"/>
      <c r="B23" s="29" t="s">
        <v>11</v>
      </c>
      <c r="C23" s="100">
        <v>200</v>
      </c>
      <c r="D23" s="100">
        <v>500</v>
      </c>
      <c r="E23" s="101">
        <v>952.8</v>
      </c>
      <c r="F23" s="100">
        <v>520</v>
      </c>
      <c r="G23" s="62">
        <f t="shared" si="0"/>
        <v>2172.8</v>
      </c>
      <c r="H23" s="17"/>
    </row>
    <row r="24" spans="1:8" ht="18" customHeight="1">
      <c r="A24" s="153"/>
      <c r="B24" s="29" t="s">
        <v>12</v>
      </c>
      <c r="C24" s="100">
        <v>200</v>
      </c>
      <c r="D24" s="100">
        <v>400</v>
      </c>
      <c r="E24" s="101">
        <v>849</v>
      </c>
      <c r="F24" s="100">
        <v>390</v>
      </c>
      <c r="G24" s="62">
        <f t="shared" si="0"/>
        <v>1839</v>
      </c>
      <c r="H24" s="17"/>
    </row>
    <row r="25" spans="1:8" ht="18" customHeight="1">
      <c r="A25" s="153"/>
      <c r="B25" s="29" t="s">
        <v>13</v>
      </c>
      <c r="C25" s="100">
        <v>200</v>
      </c>
      <c r="D25" s="100">
        <v>750</v>
      </c>
      <c r="E25" s="101">
        <v>1275.15</v>
      </c>
      <c r="F25" s="100">
        <v>840</v>
      </c>
      <c r="G25" s="62">
        <f t="shared" si="0"/>
        <v>3065.15</v>
      </c>
      <c r="H25" s="17"/>
    </row>
    <row r="26" spans="1:8" ht="18" customHeight="1">
      <c r="A26" s="153"/>
      <c r="B26" s="29" t="s">
        <v>88</v>
      </c>
      <c r="C26" s="100">
        <v>200</v>
      </c>
      <c r="D26" s="100">
        <v>500</v>
      </c>
      <c r="E26" s="101">
        <v>980.9</v>
      </c>
      <c r="F26" s="100">
        <v>430</v>
      </c>
      <c r="G26" s="62">
        <f t="shared" si="0"/>
        <v>2110.9</v>
      </c>
      <c r="H26" s="17"/>
    </row>
    <row r="27" spans="1:8" ht="18" customHeight="1">
      <c r="A27" s="153"/>
      <c r="B27" s="29" t="s">
        <v>89</v>
      </c>
      <c r="C27" s="100">
        <v>200</v>
      </c>
      <c r="D27" s="100">
        <v>500</v>
      </c>
      <c r="E27" s="101">
        <v>1259.7</v>
      </c>
      <c r="F27" s="100">
        <v>630</v>
      </c>
      <c r="G27" s="62">
        <f t="shared" si="0"/>
        <v>2589.7</v>
      </c>
      <c r="H27" s="17"/>
    </row>
    <row r="28" spans="1:8" ht="18" customHeight="1">
      <c r="A28" s="153"/>
      <c r="B28" s="29" t="s">
        <v>14</v>
      </c>
      <c r="C28" s="100">
        <v>200</v>
      </c>
      <c r="D28" s="100">
        <v>300</v>
      </c>
      <c r="E28" s="101">
        <v>559</v>
      </c>
      <c r="F28" s="100">
        <v>330</v>
      </c>
      <c r="G28" s="62">
        <f t="shared" si="0"/>
        <v>1389</v>
      </c>
      <c r="H28" s="17"/>
    </row>
    <row r="29" spans="1:8" ht="18" customHeight="1">
      <c r="A29" s="153"/>
      <c r="B29" s="29" t="s">
        <v>90</v>
      </c>
      <c r="C29" s="100">
        <v>200</v>
      </c>
      <c r="D29" s="100">
        <v>566</v>
      </c>
      <c r="E29" s="101">
        <v>1025.4</v>
      </c>
      <c r="F29" s="100">
        <v>650</v>
      </c>
      <c r="G29" s="62">
        <f t="shared" si="0"/>
        <v>2441.4</v>
      </c>
      <c r="H29" s="17"/>
    </row>
    <row r="30" spans="1:8" ht="18" customHeight="1">
      <c r="A30" s="153"/>
      <c r="B30" s="12" t="s">
        <v>91</v>
      </c>
      <c r="C30" s="100">
        <v>200</v>
      </c>
      <c r="D30" s="100">
        <v>918.6</v>
      </c>
      <c r="E30" s="100">
        <v>1187</v>
      </c>
      <c r="F30" s="100">
        <v>960</v>
      </c>
      <c r="G30" s="62">
        <f>SUM(C30:F30)</f>
        <v>3265.6</v>
      </c>
      <c r="H30" s="17"/>
    </row>
    <row r="31" spans="1:8" ht="18" customHeight="1">
      <c r="A31" s="153"/>
      <c r="B31" s="38" t="s">
        <v>160</v>
      </c>
      <c r="C31" s="100">
        <v>200</v>
      </c>
      <c r="D31" s="100">
        <v>451.4</v>
      </c>
      <c r="E31" s="100">
        <v>390</v>
      </c>
      <c r="F31" s="100">
        <v>430</v>
      </c>
      <c r="G31" s="62">
        <f>SUM(C31:F31)</f>
        <v>1471.4</v>
      </c>
      <c r="H31" s="17"/>
    </row>
    <row r="32" spans="1:8" s="95" customFormat="1" ht="18" customHeight="1">
      <c r="A32" s="153"/>
      <c r="B32" s="38" t="s">
        <v>386</v>
      </c>
      <c r="C32" s="100">
        <v>200</v>
      </c>
      <c r="D32" s="100">
        <v>530</v>
      </c>
      <c r="E32" s="100">
        <v>700</v>
      </c>
      <c r="F32" s="100">
        <v>400</v>
      </c>
      <c r="G32" s="62">
        <v>1830</v>
      </c>
      <c r="H32" s="17"/>
    </row>
    <row r="33" spans="1:8" s="95" customFormat="1" ht="18" customHeight="1">
      <c r="A33" s="153"/>
      <c r="B33" s="38" t="s">
        <v>385</v>
      </c>
      <c r="C33" s="100">
        <v>200</v>
      </c>
      <c r="D33" s="100">
        <v>500</v>
      </c>
      <c r="E33" s="100">
        <v>900</v>
      </c>
      <c r="F33" s="100">
        <v>700</v>
      </c>
      <c r="G33" s="62">
        <v>2300</v>
      </c>
      <c r="H33" s="17"/>
    </row>
    <row r="34" spans="1:8" s="95" customFormat="1" ht="18" customHeight="1">
      <c r="A34" s="113"/>
      <c r="B34" s="114" t="s">
        <v>392</v>
      </c>
      <c r="C34" s="100"/>
      <c r="D34" s="100">
        <v>600</v>
      </c>
      <c r="E34" s="100">
        <v>950</v>
      </c>
      <c r="F34" s="100">
        <v>300</v>
      </c>
      <c r="G34" s="62">
        <v>1850</v>
      </c>
      <c r="H34" s="17"/>
    </row>
    <row r="35" spans="1:8" s="95" customFormat="1" ht="18" customHeight="1">
      <c r="A35" s="113"/>
      <c r="B35" s="114" t="s">
        <v>393</v>
      </c>
      <c r="C35" s="100"/>
      <c r="D35" s="100">
        <v>750</v>
      </c>
      <c r="E35" s="100">
        <v>1100</v>
      </c>
      <c r="F35" s="100">
        <v>400</v>
      </c>
      <c r="G35" s="62">
        <v>2250</v>
      </c>
      <c r="H35" s="17"/>
    </row>
    <row r="36" spans="1:8" s="95" customFormat="1" ht="18" customHeight="1">
      <c r="A36" s="113"/>
      <c r="B36" s="114" t="s">
        <v>398</v>
      </c>
      <c r="C36" s="127">
        <v>200</v>
      </c>
      <c r="D36" s="127">
        <v>1050</v>
      </c>
      <c r="E36" s="127">
        <v>300</v>
      </c>
      <c r="F36" s="127">
        <v>300</v>
      </c>
      <c r="G36" s="62">
        <v>1850</v>
      </c>
      <c r="H36" s="17"/>
    </row>
    <row r="37" spans="1:8" s="95" customFormat="1" ht="18" customHeight="1" thickBot="1">
      <c r="A37" s="113"/>
      <c r="B37" s="114" t="s">
        <v>399</v>
      </c>
      <c r="C37" s="100"/>
      <c r="D37" s="128">
        <v>330</v>
      </c>
      <c r="E37" s="128">
        <v>450</v>
      </c>
      <c r="F37" s="128">
        <v>250</v>
      </c>
      <c r="G37" s="62">
        <v>1030</v>
      </c>
      <c r="H37" s="17"/>
    </row>
    <row r="38" spans="1:8" s="95" customFormat="1" ht="18" customHeight="1">
      <c r="A38" s="113"/>
      <c r="B38" s="114" t="s">
        <v>400</v>
      </c>
      <c r="C38" s="100"/>
      <c r="D38" s="129">
        <v>60</v>
      </c>
      <c r="E38" s="129">
        <v>110</v>
      </c>
      <c r="F38" s="129">
        <v>64</v>
      </c>
      <c r="G38" s="62">
        <v>234</v>
      </c>
      <c r="H38" s="17"/>
    </row>
    <row r="39" spans="1:243" s="36" customFormat="1" ht="18.75" customHeight="1">
      <c r="A39" s="16"/>
      <c r="B39" s="16"/>
      <c r="C39" s="100"/>
      <c r="D39" s="100"/>
      <c r="E39" s="100"/>
      <c r="F39" s="100"/>
      <c r="G39" s="64"/>
      <c r="H39" s="1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8" ht="18" customHeight="1">
      <c r="A40" s="152" t="s">
        <v>68</v>
      </c>
      <c r="B40" s="17" t="s">
        <v>162</v>
      </c>
      <c r="C40" s="100">
        <v>10000</v>
      </c>
      <c r="D40" s="100">
        <v>8000</v>
      </c>
      <c r="E40" s="100">
        <v>9071</v>
      </c>
      <c r="F40" s="100">
        <v>3800</v>
      </c>
      <c r="G40" s="62">
        <f aca="true" t="shared" si="1" ref="G40:G51">SUM(C40:F40)</f>
        <v>30871</v>
      </c>
      <c r="H40" s="17"/>
    </row>
    <row r="41" spans="1:8" ht="18" customHeight="1">
      <c r="A41" s="153"/>
      <c r="B41" s="17" t="s">
        <v>93</v>
      </c>
      <c r="C41" s="100">
        <v>200</v>
      </c>
      <c r="D41" s="100">
        <v>630</v>
      </c>
      <c r="E41" s="100">
        <v>1769</v>
      </c>
      <c r="F41" s="100">
        <v>1285</v>
      </c>
      <c r="G41" s="62">
        <f t="shared" si="1"/>
        <v>3884</v>
      </c>
      <c r="H41" s="17"/>
    </row>
    <row r="42" spans="1:8" ht="18" customHeight="1">
      <c r="A42" s="153"/>
      <c r="B42" s="17" t="s">
        <v>94</v>
      </c>
      <c r="C42" s="100">
        <v>7000</v>
      </c>
      <c r="D42" s="100">
        <v>850</v>
      </c>
      <c r="E42" s="100">
        <v>1001</v>
      </c>
      <c r="F42" s="100">
        <v>1330</v>
      </c>
      <c r="G42" s="62">
        <f t="shared" si="1"/>
        <v>10181</v>
      </c>
      <c r="H42" s="17"/>
    </row>
    <row r="43" spans="1:8" ht="18" customHeight="1">
      <c r="A43" s="153"/>
      <c r="B43" s="17" t="s">
        <v>95</v>
      </c>
      <c r="C43" s="100">
        <v>200</v>
      </c>
      <c r="D43" s="100">
        <v>450</v>
      </c>
      <c r="E43" s="100">
        <v>1292.5</v>
      </c>
      <c r="F43" s="100">
        <v>900</v>
      </c>
      <c r="G43" s="62">
        <f t="shared" si="1"/>
        <v>2842.5</v>
      </c>
      <c r="H43" s="17"/>
    </row>
    <row r="44" spans="1:8" ht="18" customHeight="1">
      <c r="A44" s="153"/>
      <c r="B44" s="17" t="s">
        <v>96</v>
      </c>
      <c r="C44" s="100">
        <v>200</v>
      </c>
      <c r="D44" s="100">
        <v>320</v>
      </c>
      <c r="E44" s="100">
        <v>725</v>
      </c>
      <c r="F44" s="100">
        <v>420</v>
      </c>
      <c r="G44" s="62">
        <f t="shared" si="1"/>
        <v>1665</v>
      </c>
      <c r="H44" s="17"/>
    </row>
    <row r="45" spans="1:8" ht="18" customHeight="1">
      <c r="A45" s="153"/>
      <c r="B45" s="30" t="s">
        <v>97</v>
      </c>
      <c r="C45" s="100">
        <v>200</v>
      </c>
      <c r="D45" s="100">
        <v>650</v>
      </c>
      <c r="E45" s="100">
        <v>1112</v>
      </c>
      <c r="F45" s="100">
        <v>510</v>
      </c>
      <c r="G45" s="62">
        <f t="shared" si="1"/>
        <v>2472</v>
      </c>
      <c r="H45" s="17"/>
    </row>
    <row r="46" spans="1:8" ht="18" customHeight="1">
      <c r="A46" s="153"/>
      <c r="B46" s="30" t="s">
        <v>98</v>
      </c>
      <c r="C46" s="100">
        <v>200</v>
      </c>
      <c r="D46" s="100">
        <v>860</v>
      </c>
      <c r="E46" s="100">
        <v>909</v>
      </c>
      <c r="F46" s="100">
        <v>420</v>
      </c>
      <c r="G46" s="62">
        <f t="shared" si="1"/>
        <v>2389</v>
      </c>
      <c r="H46" s="17"/>
    </row>
    <row r="47" spans="1:8" ht="18" customHeight="1">
      <c r="A47" s="153"/>
      <c r="B47" s="40" t="s">
        <v>99</v>
      </c>
      <c r="C47" s="100">
        <v>200</v>
      </c>
      <c r="D47" s="100">
        <v>700</v>
      </c>
      <c r="E47" s="100">
        <v>957</v>
      </c>
      <c r="F47" s="100">
        <v>840</v>
      </c>
      <c r="G47" s="62">
        <f t="shared" si="1"/>
        <v>2697</v>
      </c>
      <c r="H47" s="17"/>
    </row>
    <row r="48" spans="1:8" ht="18" customHeight="1">
      <c r="A48" s="153"/>
      <c r="B48" s="40" t="s">
        <v>100</v>
      </c>
      <c r="C48" s="100">
        <v>200</v>
      </c>
      <c r="D48" s="100">
        <v>1218.3</v>
      </c>
      <c r="E48" s="100">
        <v>709</v>
      </c>
      <c r="F48" s="100">
        <v>741.2</v>
      </c>
      <c r="G48" s="62">
        <f t="shared" si="1"/>
        <v>2868.5</v>
      </c>
      <c r="H48" s="17"/>
    </row>
    <row r="49" spans="1:8" ht="18" customHeight="1">
      <c r="A49" s="153"/>
      <c r="B49" s="40" t="s">
        <v>101</v>
      </c>
      <c r="C49" s="100">
        <v>200</v>
      </c>
      <c r="D49" s="100">
        <v>1050</v>
      </c>
      <c r="E49" s="100">
        <v>880</v>
      </c>
      <c r="F49" s="100">
        <v>800</v>
      </c>
      <c r="G49" s="62">
        <f t="shared" si="1"/>
        <v>2930</v>
      </c>
      <c r="H49" s="17"/>
    </row>
    <row r="50" spans="1:8" ht="18" customHeight="1">
      <c r="A50" s="153"/>
      <c r="B50" s="40" t="s">
        <v>102</v>
      </c>
      <c r="C50" s="100">
        <v>200</v>
      </c>
      <c r="D50" s="100">
        <v>670</v>
      </c>
      <c r="E50" s="100">
        <v>853</v>
      </c>
      <c r="F50" s="100">
        <v>800</v>
      </c>
      <c r="G50" s="62">
        <f t="shared" si="1"/>
        <v>2523</v>
      </c>
      <c r="H50" s="17"/>
    </row>
    <row r="51" spans="1:8" ht="18" customHeight="1">
      <c r="A51" s="154"/>
      <c r="B51" s="40" t="s">
        <v>163</v>
      </c>
      <c r="C51" s="100">
        <v>200</v>
      </c>
      <c r="D51" s="100">
        <v>783</v>
      </c>
      <c r="E51" s="100">
        <v>700</v>
      </c>
      <c r="F51" s="100">
        <v>474</v>
      </c>
      <c r="G51" s="62">
        <f t="shared" si="1"/>
        <v>2157</v>
      </c>
      <c r="H51" s="17"/>
    </row>
    <row r="52" spans="1:8" ht="18" customHeight="1" thickBot="1">
      <c r="A52" s="122"/>
      <c r="B52" s="45" t="s">
        <v>402</v>
      </c>
      <c r="C52" s="100"/>
      <c r="D52" s="130">
        <v>200</v>
      </c>
      <c r="E52" s="130">
        <v>170</v>
      </c>
      <c r="F52" s="130">
        <v>200</v>
      </c>
      <c r="G52" s="62">
        <v>570</v>
      </c>
      <c r="H52" s="17"/>
    </row>
    <row r="53" spans="1:8" ht="18" customHeight="1" thickBot="1">
      <c r="A53" s="122"/>
      <c r="B53" s="45" t="s">
        <v>401</v>
      </c>
      <c r="C53" s="100"/>
      <c r="D53" s="131">
        <v>380</v>
      </c>
      <c r="E53" s="131">
        <v>450</v>
      </c>
      <c r="F53" s="131">
        <v>250</v>
      </c>
      <c r="G53" s="62">
        <v>1080</v>
      </c>
      <c r="H53" s="17"/>
    </row>
    <row r="54" spans="1:243" s="36" customFormat="1" ht="15" customHeight="1">
      <c r="A54" s="16"/>
      <c r="B54" s="16"/>
      <c r="C54" s="100"/>
      <c r="D54" s="100"/>
      <c r="E54" s="100"/>
      <c r="F54" s="100"/>
      <c r="G54" s="64"/>
      <c r="H54" s="16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</row>
    <row r="55" spans="1:8" ht="18" customHeight="1">
      <c r="A55" s="146" t="s">
        <v>71</v>
      </c>
      <c r="B55" s="30" t="s">
        <v>167</v>
      </c>
      <c r="C55" s="100">
        <v>200</v>
      </c>
      <c r="D55" s="100">
        <v>230</v>
      </c>
      <c r="E55" s="100" t="s">
        <v>327</v>
      </c>
      <c r="F55" s="100">
        <v>452</v>
      </c>
      <c r="G55" s="62">
        <f>SUM(C55:F55)</f>
        <v>882</v>
      </c>
      <c r="H55" s="17"/>
    </row>
    <row r="56" spans="1:8" ht="18" customHeight="1">
      <c r="A56" s="147"/>
      <c r="B56" s="29" t="s">
        <v>168</v>
      </c>
      <c r="C56" s="100">
        <v>50</v>
      </c>
      <c r="D56" s="100">
        <v>180</v>
      </c>
      <c r="E56" s="101">
        <v>4652.8</v>
      </c>
      <c r="F56" s="100">
        <v>600</v>
      </c>
      <c r="G56" s="62">
        <f aca="true" t="shared" si="2" ref="G56:G81">SUM(C56:F56)</f>
        <v>5482.8</v>
      </c>
      <c r="H56" s="17"/>
    </row>
    <row r="57" spans="1:8" ht="18" customHeight="1">
      <c r="A57" s="147"/>
      <c r="B57" s="29" t="s">
        <v>15</v>
      </c>
      <c r="C57" s="100">
        <v>200</v>
      </c>
      <c r="D57" s="100">
        <v>330</v>
      </c>
      <c r="E57" s="101">
        <v>1600.4</v>
      </c>
      <c r="F57" s="100">
        <v>850</v>
      </c>
      <c r="G57" s="62">
        <f t="shared" si="2"/>
        <v>2980.4</v>
      </c>
      <c r="H57" s="17"/>
    </row>
    <row r="58" spans="1:8" ht="18" customHeight="1">
      <c r="A58" s="147"/>
      <c r="B58" s="29" t="s">
        <v>104</v>
      </c>
      <c r="C58" s="100">
        <v>200</v>
      </c>
      <c r="D58" s="100">
        <v>300</v>
      </c>
      <c r="E58" s="101">
        <v>1000.2</v>
      </c>
      <c r="F58" s="100">
        <v>960</v>
      </c>
      <c r="G58" s="62">
        <f t="shared" si="2"/>
        <v>2460.2</v>
      </c>
      <c r="H58" s="17"/>
    </row>
    <row r="59" spans="1:8" ht="18" customHeight="1">
      <c r="A59" s="147"/>
      <c r="B59" s="29" t="s">
        <v>16</v>
      </c>
      <c r="C59" s="100">
        <v>200</v>
      </c>
      <c r="D59" s="100">
        <v>400</v>
      </c>
      <c r="E59" s="101">
        <v>1515.6</v>
      </c>
      <c r="F59" s="100">
        <v>1291</v>
      </c>
      <c r="G59" s="62">
        <f t="shared" si="2"/>
        <v>3406.6</v>
      </c>
      <c r="H59" s="17"/>
    </row>
    <row r="60" spans="1:8" ht="18" customHeight="1">
      <c r="A60" s="147"/>
      <c r="B60" s="29" t="s">
        <v>17</v>
      </c>
      <c r="C60" s="100">
        <v>200</v>
      </c>
      <c r="D60" s="100">
        <v>610</v>
      </c>
      <c r="E60" s="101">
        <v>1588.5</v>
      </c>
      <c r="F60" s="100">
        <v>980</v>
      </c>
      <c r="G60" s="62">
        <f t="shared" si="2"/>
        <v>3378.5</v>
      </c>
      <c r="H60" s="17"/>
    </row>
    <row r="61" spans="1:8" ht="18" customHeight="1">
      <c r="A61" s="147"/>
      <c r="B61" s="29" t="s">
        <v>18</v>
      </c>
      <c r="C61" s="100">
        <v>200</v>
      </c>
      <c r="D61" s="100">
        <v>750</v>
      </c>
      <c r="E61" s="101">
        <v>1190</v>
      </c>
      <c r="F61" s="100">
        <v>616</v>
      </c>
      <c r="G61" s="62">
        <f t="shared" si="2"/>
        <v>2756</v>
      </c>
      <c r="H61" s="17"/>
    </row>
    <row r="62" spans="1:8" ht="18" customHeight="1">
      <c r="A62" s="147"/>
      <c r="B62" s="29" t="s">
        <v>22</v>
      </c>
      <c r="C62" s="100">
        <v>200</v>
      </c>
      <c r="D62" s="100">
        <v>300</v>
      </c>
      <c r="E62" s="101">
        <v>533.3</v>
      </c>
      <c r="F62" s="100">
        <v>400</v>
      </c>
      <c r="G62" s="62">
        <f t="shared" si="2"/>
        <v>1433.3</v>
      </c>
      <c r="H62" s="17"/>
    </row>
    <row r="63" spans="1:8" ht="18" customHeight="1">
      <c r="A63" s="147"/>
      <c r="B63" s="29" t="s">
        <v>19</v>
      </c>
      <c r="C63" s="100">
        <v>15000</v>
      </c>
      <c r="D63" s="100">
        <v>970</v>
      </c>
      <c r="E63" s="101">
        <v>1742.5</v>
      </c>
      <c r="F63" s="100">
        <v>1200</v>
      </c>
      <c r="G63" s="62">
        <f t="shared" si="2"/>
        <v>18912.5</v>
      </c>
      <c r="H63" s="17"/>
    </row>
    <row r="64" spans="1:8" ht="18" customHeight="1">
      <c r="A64" s="147"/>
      <c r="B64" s="29" t="s">
        <v>20</v>
      </c>
      <c r="C64" s="100">
        <v>200</v>
      </c>
      <c r="D64" s="100">
        <v>800</v>
      </c>
      <c r="E64" s="101">
        <v>1324</v>
      </c>
      <c r="F64" s="100">
        <v>540</v>
      </c>
      <c r="G64" s="62">
        <f t="shared" si="2"/>
        <v>2864</v>
      </c>
      <c r="H64" s="17"/>
    </row>
    <row r="65" spans="1:8" ht="18" customHeight="1">
      <c r="A65" s="147"/>
      <c r="B65" s="29" t="s">
        <v>169</v>
      </c>
      <c r="C65" s="100">
        <v>200</v>
      </c>
      <c r="D65" s="100">
        <v>700</v>
      </c>
      <c r="E65" s="101">
        <v>1249</v>
      </c>
      <c r="F65" s="100">
        <v>570</v>
      </c>
      <c r="G65" s="62">
        <f t="shared" si="2"/>
        <v>2719</v>
      </c>
      <c r="H65" s="17"/>
    </row>
    <row r="66" spans="1:8" ht="18" customHeight="1">
      <c r="A66" s="147"/>
      <c r="B66" s="29" t="s">
        <v>105</v>
      </c>
      <c r="C66" s="100">
        <v>200</v>
      </c>
      <c r="D66" s="100">
        <v>450</v>
      </c>
      <c r="E66" s="101">
        <v>699.5</v>
      </c>
      <c r="F66" s="100">
        <v>470</v>
      </c>
      <c r="G66" s="62">
        <f t="shared" si="2"/>
        <v>1819.5</v>
      </c>
      <c r="H66" s="17"/>
    </row>
    <row r="67" spans="1:8" ht="18" customHeight="1">
      <c r="A67" s="147"/>
      <c r="B67" s="29" t="s">
        <v>21</v>
      </c>
      <c r="C67" s="100">
        <v>200</v>
      </c>
      <c r="D67" s="100">
        <v>930</v>
      </c>
      <c r="E67" s="101">
        <v>1070.3</v>
      </c>
      <c r="F67" s="100">
        <v>547</v>
      </c>
      <c r="G67" s="62">
        <f t="shared" si="2"/>
        <v>2747.3</v>
      </c>
      <c r="H67" s="17"/>
    </row>
    <row r="68" spans="1:8" ht="18" customHeight="1">
      <c r="A68" s="147"/>
      <c r="B68" s="29" t="s">
        <v>106</v>
      </c>
      <c r="C68" s="100">
        <v>200</v>
      </c>
      <c r="D68" s="100">
        <v>520</v>
      </c>
      <c r="E68" s="101">
        <v>1299</v>
      </c>
      <c r="F68" s="100">
        <v>810</v>
      </c>
      <c r="G68" s="62">
        <f t="shared" si="2"/>
        <v>2829</v>
      </c>
      <c r="H68" s="17"/>
    </row>
    <row r="69" spans="1:8" ht="18" customHeight="1">
      <c r="A69" s="147"/>
      <c r="B69" s="29" t="s">
        <v>107</v>
      </c>
      <c r="C69" s="100">
        <v>200</v>
      </c>
      <c r="D69" s="100">
        <v>800</v>
      </c>
      <c r="E69" s="101">
        <v>997</v>
      </c>
      <c r="F69" s="100">
        <v>882</v>
      </c>
      <c r="G69" s="62">
        <f t="shared" si="2"/>
        <v>2879</v>
      </c>
      <c r="H69" s="17"/>
    </row>
    <row r="70" spans="1:8" ht="18" customHeight="1">
      <c r="A70" s="147"/>
      <c r="B70" s="29" t="s">
        <v>108</v>
      </c>
      <c r="C70" s="100">
        <v>200</v>
      </c>
      <c r="D70" s="100">
        <v>550</v>
      </c>
      <c r="E70" s="101">
        <v>786</v>
      </c>
      <c r="F70" s="100">
        <v>500</v>
      </c>
      <c r="G70" s="62">
        <f t="shared" si="2"/>
        <v>2036</v>
      </c>
      <c r="H70" s="17"/>
    </row>
    <row r="71" spans="1:8" s="44" customFormat="1" ht="18" customHeight="1">
      <c r="A71" s="147"/>
      <c r="B71" s="30" t="s">
        <v>109</v>
      </c>
      <c r="C71" s="100">
        <v>200</v>
      </c>
      <c r="D71" s="100">
        <v>1000</v>
      </c>
      <c r="E71" s="100">
        <v>52</v>
      </c>
      <c r="F71" s="100">
        <v>52</v>
      </c>
      <c r="G71" s="63">
        <f t="shared" si="2"/>
        <v>1304</v>
      </c>
      <c r="H71" s="17"/>
    </row>
    <row r="72" spans="1:8" s="39" customFormat="1" ht="18" customHeight="1">
      <c r="A72" s="147"/>
      <c r="B72" s="30" t="s">
        <v>110</v>
      </c>
      <c r="C72" s="100">
        <v>200</v>
      </c>
      <c r="D72" s="100">
        <v>400</v>
      </c>
      <c r="E72" s="100">
        <v>757</v>
      </c>
      <c r="F72" s="100">
        <v>600</v>
      </c>
      <c r="G72" s="63">
        <f t="shared" si="2"/>
        <v>1957</v>
      </c>
      <c r="H72" s="17"/>
    </row>
    <row r="73" spans="1:8" ht="18" customHeight="1">
      <c r="A73" s="147"/>
      <c r="B73" s="30" t="s">
        <v>111</v>
      </c>
      <c r="C73" s="100">
        <v>200</v>
      </c>
      <c r="D73" s="100">
        <v>936.9</v>
      </c>
      <c r="E73" s="100">
        <v>993</v>
      </c>
      <c r="F73" s="100">
        <v>900</v>
      </c>
      <c r="G73" s="63">
        <f t="shared" si="2"/>
        <v>3029.9</v>
      </c>
      <c r="H73" s="17"/>
    </row>
    <row r="74" spans="1:8" ht="18" customHeight="1">
      <c r="A74" s="147"/>
      <c r="B74" s="30" t="s">
        <v>112</v>
      </c>
      <c r="C74" s="100">
        <v>200</v>
      </c>
      <c r="D74" s="100">
        <v>469</v>
      </c>
      <c r="E74" s="100">
        <v>826.6</v>
      </c>
      <c r="F74" s="100">
        <v>581</v>
      </c>
      <c r="G74" s="63">
        <f t="shared" si="2"/>
        <v>2076.6</v>
      </c>
      <c r="H74" s="17"/>
    </row>
    <row r="75" spans="1:8" ht="18" customHeight="1">
      <c r="A75" s="147"/>
      <c r="B75" s="30" t="s">
        <v>154</v>
      </c>
      <c r="C75" s="102">
        <v>200</v>
      </c>
      <c r="D75" s="102">
        <v>1302</v>
      </c>
      <c r="E75" s="102">
        <v>791</v>
      </c>
      <c r="F75" s="102">
        <v>702.4</v>
      </c>
      <c r="G75" s="63">
        <f t="shared" si="2"/>
        <v>2995.4</v>
      </c>
      <c r="H75" s="17"/>
    </row>
    <row r="76" spans="1:8" ht="18" customHeight="1">
      <c r="A76" s="147"/>
      <c r="B76" s="30" t="s">
        <v>155</v>
      </c>
      <c r="C76" s="102">
        <v>200</v>
      </c>
      <c r="D76" s="102">
        <v>1020</v>
      </c>
      <c r="E76" s="102">
        <v>963.7</v>
      </c>
      <c r="F76" s="102">
        <v>750</v>
      </c>
      <c r="G76" s="63">
        <f t="shared" si="2"/>
        <v>2933.7</v>
      </c>
      <c r="H76" s="17"/>
    </row>
    <row r="77" spans="1:8" ht="18" customHeight="1">
      <c r="A77" s="147"/>
      <c r="B77" s="30" t="s">
        <v>164</v>
      </c>
      <c r="C77" s="102">
        <v>200</v>
      </c>
      <c r="D77" s="102">
        <v>400</v>
      </c>
      <c r="E77" s="102">
        <v>836</v>
      </c>
      <c r="F77" s="102">
        <v>491.4</v>
      </c>
      <c r="G77" s="63">
        <f t="shared" si="2"/>
        <v>1927.4</v>
      </c>
      <c r="H77" s="17"/>
    </row>
    <row r="78" spans="1:8" ht="18" customHeight="1">
      <c r="A78" s="147"/>
      <c r="B78" s="30" t="s">
        <v>165</v>
      </c>
      <c r="C78" s="102">
        <v>200</v>
      </c>
      <c r="D78" s="102">
        <v>360</v>
      </c>
      <c r="E78" s="102">
        <v>813.5</v>
      </c>
      <c r="F78" s="102">
        <v>500</v>
      </c>
      <c r="G78" s="63">
        <f t="shared" si="2"/>
        <v>1873.5</v>
      </c>
      <c r="H78" s="17"/>
    </row>
    <row r="79" spans="1:8" ht="18" customHeight="1">
      <c r="A79" s="147"/>
      <c r="B79" s="30" t="s">
        <v>166</v>
      </c>
      <c r="C79" s="102">
        <v>200</v>
      </c>
      <c r="D79" s="102">
        <v>500</v>
      </c>
      <c r="E79" s="102">
        <v>899.6</v>
      </c>
      <c r="F79" s="102">
        <v>886.9</v>
      </c>
      <c r="G79" s="63">
        <f t="shared" si="2"/>
        <v>2486.5</v>
      </c>
      <c r="H79" s="17"/>
    </row>
    <row r="80" spans="1:8" ht="18" customHeight="1">
      <c r="A80" s="147"/>
      <c r="B80" s="30" t="s">
        <v>170</v>
      </c>
      <c r="C80" s="102">
        <v>200</v>
      </c>
      <c r="D80" s="102">
        <v>994</v>
      </c>
      <c r="E80" s="102">
        <v>900</v>
      </c>
      <c r="F80" s="102">
        <v>388</v>
      </c>
      <c r="G80" s="63">
        <f>SUM(C80:F80)</f>
        <v>2482</v>
      </c>
      <c r="H80" s="17"/>
    </row>
    <row r="81" spans="1:8" ht="18" customHeight="1">
      <c r="A81" s="147"/>
      <c r="B81" s="73" t="s">
        <v>331</v>
      </c>
      <c r="C81" s="102">
        <v>200</v>
      </c>
      <c r="D81" s="102">
        <v>550</v>
      </c>
      <c r="E81" s="102">
        <v>450</v>
      </c>
      <c r="F81" s="102">
        <v>400</v>
      </c>
      <c r="G81" s="63">
        <f t="shared" si="2"/>
        <v>1600</v>
      </c>
      <c r="H81" s="17"/>
    </row>
    <row r="82" spans="1:8" s="95" customFormat="1" ht="24.75" customHeight="1">
      <c r="A82" s="150"/>
      <c r="B82" s="73" t="s">
        <v>380</v>
      </c>
      <c r="C82" s="102">
        <v>200</v>
      </c>
      <c r="D82" s="102">
        <v>500</v>
      </c>
      <c r="E82" s="102">
        <v>600</v>
      </c>
      <c r="F82" s="102">
        <v>600</v>
      </c>
      <c r="G82" s="63">
        <v>1900</v>
      </c>
      <c r="H82" s="17"/>
    </row>
    <row r="83" spans="1:8" s="95" customFormat="1" ht="18" customHeight="1">
      <c r="A83" s="151"/>
      <c r="B83" s="73" t="s">
        <v>382</v>
      </c>
      <c r="C83" s="102">
        <v>200</v>
      </c>
      <c r="D83" s="102">
        <v>754</v>
      </c>
      <c r="E83" s="102">
        <v>545</v>
      </c>
      <c r="F83" s="102">
        <v>700</v>
      </c>
      <c r="G83" s="63">
        <v>2199</v>
      </c>
      <c r="H83" s="17"/>
    </row>
    <row r="84" spans="1:8" s="95" customFormat="1" ht="18" customHeight="1">
      <c r="A84" s="111"/>
      <c r="B84" s="115" t="s">
        <v>394</v>
      </c>
      <c r="C84" s="120"/>
      <c r="D84" s="120">
        <v>800</v>
      </c>
      <c r="E84" s="120">
        <v>1200</v>
      </c>
      <c r="F84" s="121">
        <v>450</v>
      </c>
      <c r="G84" s="63">
        <v>2450</v>
      </c>
      <c r="H84" s="17"/>
    </row>
    <row r="85" spans="1:8" s="95" customFormat="1" ht="18" customHeight="1">
      <c r="A85" s="111"/>
      <c r="B85" s="115" t="s">
        <v>395</v>
      </c>
      <c r="C85" s="102"/>
      <c r="D85" s="117">
        <v>800</v>
      </c>
      <c r="E85" s="118">
        <v>1200</v>
      </c>
      <c r="F85" s="118">
        <v>450</v>
      </c>
      <c r="G85" s="63">
        <v>2450</v>
      </c>
      <c r="H85" s="17"/>
    </row>
    <row r="86" spans="1:8" s="95" customFormat="1" ht="26.25" customHeight="1">
      <c r="A86" s="111"/>
      <c r="B86" s="61" t="s">
        <v>396</v>
      </c>
      <c r="C86" s="102"/>
      <c r="D86" s="119">
        <v>1214</v>
      </c>
      <c r="E86" s="119">
        <v>1083</v>
      </c>
      <c r="F86" s="119">
        <v>840</v>
      </c>
      <c r="G86" s="63">
        <v>3137</v>
      </c>
      <c r="H86" s="17"/>
    </row>
    <row r="87" spans="1:8" s="95" customFormat="1" ht="25.5" customHeight="1">
      <c r="A87" s="111"/>
      <c r="B87" s="61" t="s">
        <v>397</v>
      </c>
      <c r="C87" s="102"/>
      <c r="D87" s="116">
        <v>500</v>
      </c>
      <c r="E87" s="116">
        <v>337.69</v>
      </c>
      <c r="F87" s="116">
        <v>210</v>
      </c>
      <c r="G87" s="63">
        <v>1047.69</v>
      </c>
      <c r="H87" s="17"/>
    </row>
    <row r="88" spans="1:8" s="95" customFormat="1" ht="18" customHeight="1">
      <c r="A88" s="111"/>
      <c r="B88" s="45" t="s">
        <v>403</v>
      </c>
      <c r="C88" s="132"/>
      <c r="D88" s="136">
        <v>200</v>
      </c>
      <c r="E88" s="136">
        <v>170</v>
      </c>
      <c r="F88" s="136">
        <v>250</v>
      </c>
      <c r="G88" s="63">
        <v>620</v>
      </c>
      <c r="H88" s="17"/>
    </row>
    <row r="89" spans="1:8" s="95" customFormat="1" ht="18" customHeight="1">
      <c r="A89" s="111"/>
      <c r="B89" s="45" t="s">
        <v>404</v>
      </c>
      <c r="C89" s="102"/>
      <c r="D89" s="138">
        <v>750</v>
      </c>
      <c r="E89" s="138">
        <v>1200</v>
      </c>
      <c r="F89" s="138">
        <v>350</v>
      </c>
      <c r="G89" s="137">
        <v>2300</v>
      </c>
      <c r="H89" s="17"/>
    </row>
    <row r="90" spans="1:8" s="95" customFormat="1" ht="18" customHeight="1">
      <c r="A90" s="111"/>
      <c r="B90" s="45" t="s">
        <v>405</v>
      </c>
      <c r="C90" s="102"/>
      <c r="D90" s="135">
        <v>80</v>
      </c>
      <c r="E90" s="135">
        <v>130</v>
      </c>
      <c r="F90" s="135">
        <v>110</v>
      </c>
      <c r="G90" s="137">
        <v>320</v>
      </c>
      <c r="H90" s="17"/>
    </row>
    <row r="91" spans="1:8" s="95" customFormat="1" ht="18" customHeight="1">
      <c r="A91" s="111"/>
      <c r="B91" s="45" t="s">
        <v>406</v>
      </c>
      <c r="C91" s="102"/>
      <c r="D91" s="135">
        <v>750</v>
      </c>
      <c r="E91" s="135">
        <v>780</v>
      </c>
      <c r="F91" s="135">
        <v>400</v>
      </c>
      <c r="G91" s="137">
        <v>1930</v>
      </c>
      <c r="H91" s="17"/>
    </row>
    <row r="92" spans="1:8" s="95" customFormat="1" ht="18" customHeight="1">
      <c r="A92" s="111"/>
      <c r="B92" s="45" t="s">
        <v>407</v>
      </c>
      <c r="C92" s="139">
        <v>15362.51</v>
      </c>
      <c r="D92" s="139">
        <v>1187.05</v>
      </c>
      <c r="E92" s="139">
        <v>0</v>
      </c>
      <c r="F92" s="139">
        <v>1312.75</v>
      </c>
      <c r="G92" s="95">
        <v>17862.31</v>
      </c>
      <c r="H92" s="17"/>
    </row>
    <row r="93" spans="1:243" s="36" customFormat="1" ht="27.75" customHeight="1">
      <c r="A93" s="16"/>
      <c r="B93" s="16"/>
      <c r="C93" s="100"/>
      <c r="D93" s="100"/>
      <c r="E93" s="100"/>
      <c r="F93" s="100"/>
      <c r="G93" s="64"/>
      <c r="H93" s="16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</row>
    <row r="94" spans="1:8" ht="18" customHeight="1">
      <c r="A94" s="146" t="s">
        <v>69</v>
      </c>
      <c r="B94" s="17" t="s">
        <v>171</v>
      </c>
      <c r="C94" s="100">
        <v>200</v>
      </c>
      <c r="D94" s="100">
        <v>80</v>
      </c>
      <c r="E94" s="100" t="s">
        <v>327</v>
      </c>
      <c r="F94" s="100">
        <v>530</v>
      </c>
      <c r="G94" s="62">
        <f>SUM(C94:F94)</f>
        <v>810</v>
      </c>
      <c r="H94" s="17"/>
    </row>
    <row r="95" spans="1:8" ht="18" customHeight="1">
      <c r="A95" s="147"/>
      <c r="B95" s="17" t="s">
        <v>172</v>
      </c>
      <c r="C95" s="100">
        <v>50</v>
      </c>
      <c r="D95" s="100">
        <v>100</v>
      </c>
      <c r="E95" s="100">
        <v>1782</v>
      </c>
      <c r="F95" s="100">
        <v>300</v>
      </c>
      <c r="G95" s="63">
        <f aca="true" t="shared" si="3" ref="G95:G109">SUM(C95:F95)</f>
        <v>2232</v>
      </c>
      <c r="H95" s="17"/>
    </row>
    <row r="96" spans="1:8" ht="18" customHeight="1">
      <c r="A96" s="147"/>
      <c r="B96" s="17" t="s">
        <v>114</v>
      </c>
      <c r="C96" s="100">
        <v>200</v>
      </c>
      <c r="D96" s="100">
        <v>460</v>
      </c>
      <c r="E96" s="100">
        <v>1263.5</v>
      </c>
      <c r="F96" s="100">
        <v>720</v>
      </c>
      <c r="G96" s="63">
        <f t="shared" si="3"/>
        <v>2643.5</v>
      </c>
      <c r="H96" s="17"/>
    </row>
    <row r="97" spans="1:8" ht="18" customHeight="1">
      <c r="A97" s="147"/>
      <c r="B97" s="17" t="s">
        <v>115</v>
      </c>
      <c r="C97" s="100">
        <v>200</v>
      </c>
      <c r="D97" s="100">
        <v>800</v>
      </c>
      <c r="E97" s="100">
        <v>1194</v>
      </c>
      <c r="F97" s="100">
        <v>640</v>
      </c>
      <c r="G97" s="63">
        <f t="shared" si="3"/>
        <v>2834</v>
      </c>
      <c r="H97" s="17"/>
    </row>
    <row r="98" spans="1:8" ht="18" customHeight="1">
      <c r="A98" s="147"/>
      <c r="B98" s="17" t="s">
        <v>116</v>
      </c>
      <c r="C98" s="100">
        <v>200</v>
      </c>
      <c r="D98" s="100">
        <v>300</v>
      </c>
      <c r="E98" s="100">
        <v>795</v>
      </c>
      <c r="F98" s="100">
        <v>520</v>
      </c>
      <c r="G98" s="63">
        <f t="shared" si="3"/>
        <v>1815</v>
      </c>
      <c r="H98" s="17"/>
    </row>
    <row r="99" spans="1:8" ht="18" customHeight="1">
      <c r="A99" s="147"/>
      <c r="B99" s="17" t="s">
        <v>117</v>
      </c>
      <c r="C99" s="100">
        <v>200</v>
      </c>
      <c r="D99" s="100">
        <v>650</v>
      </c>
      <c r="E99" s="100">
        <v>777</v>
      </c>
      <c r="F99" s="100">
        <v>450</v>
      </c>
      <c r="G99" s="63">
        <f t="shared" si="3"/>
        <v>2077</v>
      </c>
      <c r="H99" s="17"/>
    </row>
    <row r="100" spans="1:8" ht="18" customHeight="1">
      <c r="A100" s="147"/>
      <c r="B100" s="17" t="s">
        <v>118</v>
      </c>
      <c r="C100" s="100">
        <v>200</v>
      </c>
      <c r="D100" s="100">
        <v>100</v>
      </c>
      <c r="E100" s="100">
        <v>203</v>
      </c>
      <c r="F100" s="100">
        <v>130</v>
      </c>
      <c r="G100" s="63">
        <f t="shared" si="3"/>
        <v>633</v>
      </c>
      <c r="H100" s="17"/>
    </row>
    <row r="101" spans="1:8" ht="18" customHeight="1">
      <c r="A101" s="147"/>
      <c r="B101" s="17" t="s">
        <v>119</v>
      </c>
      <c r="C101" s="100">
        <v>200</v>
      </c>
      <c r="D101" s="100">
        <v>150</v>
      </c>
      <c r="E101" s="100">
        <v>426.5</v>
      </c>
      <c r="F101" s="100">
        <v>210</v>
      </c>
      <c r="G101" s="63">
        <f t="shared" si="3"/>
        <v>986.5</v>
      </c>
      <c r="H101" s="17"/>
    </row>
    <row r="102" spans="1:8" ht="18" customHeight="1">
      <c r="A102" s="147"/>
      <c r="B102" s="17" t="s">
        <v>120</v>
      </c>
      <c r="C102" s="100">
        <v>200</v>
      </c>
      <c r="D102" s="100">
        <v>310</v>
      </c>
      <c r="E102" s="100">
        <v>1036.5</v>
      </c>
      <c r="F102" s="100">
        <v>500</v>
      </c>
      <c r="G102" s="63">
        <f t="shared" si="3"/>
        <v>2046.5</v>
      </c>
      <c r="H102" s="17"/>
    </row>
    <row r="103" spans="1:8" ht="18" customHeight="1">
      <c r="A103" s="147"/>
      <c r="B103" s="17" t="s">
        <v>121</v>
      </c>
      <c r="C103" s="100">
        <v>200</v>
      </c>
      <c r="D103" s="100">
        <v>500</v>
      </c>
      <c r="E103" s="100">
        <v>912</v>
      </c>
      <c r="F103" s="100">
        <v>600</v>
      </c>
      <c r="G103" s="63">
        <f t="shared" si="3"/>
        <v>2212</v>
      </c>
      <c r="H103" s="17"/>
    </row>
    <row r="104" spans="1:8" ht="18" customHeight="1">
      <c r="A104" s="147"/>
      <c r="B104" s="17" t="s">
        <v>122</v>
      </c>
      <c r="C104" s="100">
        <v>200</v>
      </c>
      <c r="D104" s="100">
        <v>450</v>
      </c>
      <c r="E104" s="100">
        <v>873</v>
      </c>
      <c r="F104" s="100">
        <v>420</v>
      </c>
      <c r="G104" s="63">
        <f t="shared" si="3"/>
        <v>1943</v>
      </c>
      <c r="H104" s="17"/>
    </row>
    <row r="105" spans="1:8" ht="18" customHeight="1">
      <c r="A105" s="147"/>
      <c r="B105" s="17" t="s">
        <v>123</v>
      </c>
      <c r="C105" s="100">
        <v>200</v>
      </c>
      <c r="D105" s="100">
        <v>320</v>
      </c>
      <c r="E105" s="100">
        <v>704</v>
      </c>
      <c r="F105" s="100">
        <v>335</v>
      </c>
      <c r="G105" s="63">
        <f t="shared" si="3"/>
        <v>1559</v>
      </c>
      <c r="H105" s="17"/>
    </row>
    <row r="106" spans="1:8" ht="18" customHeight="1">
      <c r="A106" s="147"/>
      <c r="B106" s="30" t="s">
        <v>124</v>
      </c>
      <c r="C106" s="100">
        <v>200</v>
      </c>
      <c r="D106" s="100">
        <v>700</v>
      </c>
      <c r="E106" s="100">
        <v>1047</v>
      </c>
      <c r="F106" s="100">
        <v>550</v>
      </c>
      <c r="G106" s="63">
        <f t="shared" si="3"/>
        <v>2497</v>
      </c>
      <c r="H106" s="17"/>
    </row>
    <row r="107" spans="1:8" s="39" customFormat="1" ht="18" customHeight="1">
      <c r="A107" s="147"/>
      <c r="B107" s="30" t="s">
        <v>173</v>
      </c>
      <c r="C107" s="100">
        <v>200</v>
      </c>
      <c r="D107" s="100">
        <v>670</v>
      </c>
      <c r="E107" s="100">
        <v>783</v>
      </c>
      <c r="F107" s="100">
        <v>500</v>
      </c>
      <c r="G107" s="63">
        <f t="shared" si="3"/>
        <v>2153</v>
      </c>
      <c r="H107" s="17"/>
    </row>
    <row r="108" spans="1:8" s="39" customFormat="1" ht="18" customHeight="1">
      <c r="A108" s="147"/>
      <c r="B108" s="41" t="s">
        <v>125</v>
      </c>
      <c r="C108" s="103">
        <v>200</v>
      </c>
      <c r="D108" s="103">
        <v>541.1</v>
      </c>
      <c r="E108" s="103">
        <v>856</v>
      </c>
      <c r="F108" s="103">
        <v>823.6</v>
      </c>
      <c r="G108" s="63">
        <f t="shared" si="3"/>
        <v>2420.7</v>
      </c>
      <c r="H108" s="24"/>
    </row>
    <row r="109" spans="1:8" s="39" customFormat="1" ht="18" customHeight="1">
      <c r="A109" s="147"/>
      <c r="B109" s="68" t="s">
        <v>329</v>
      </c>
      <c r="C109" s="103">
        <v>200</v>
      </c>
      <c r="D109" s="103">
        <v>600</v>
      </c>
      <c r="E109" s="103">
        <v>800</v>
      </c>
      <c r="F109" s="103">
        <v>400</v>
      </c>
      <c r="G109" s="63">
        <f t="shared" si="3"/>
        <v>2000</v>
      </c>
      <c r="H109" s="24"/>
    </row>
    <row r="110" spans="1:8" s="39" customFormat="1" ht="18" customHeight="1" thickBot="1">
      <c r="A110" s="123"/>
      <c r="B110" s="126" t="s">
        <v>408</v>
      </c>
      <c r="D110" s="133">
        <v>500</v>
      </c>
      <c r="E110" s="133">
        <v>800</v>
      </c>
      <c r="F110" s="133">
        <v>300</v>
      </c>
      <c r="G110" s="125">
        <v>1600</v>
      </c>
      <c r="H110" s="24"/>
    </row>
    <row r="111" spans="1:8" s="39" customFormat="1" ht="18" customHeight="1" thickBot="1">
      <c r="A111" s="123"/>
      <c r="B111" s="126" t="s">
        <v>409</v>
      </c>
      <c r="D111" s="133">
        <v>110</v>
      </c>
      <c r="E111" s="133">
        <v>100</v>
      </c>
      <c r="F111" s="133">
        <v>130</v>
      </c>
      <c r="G111" s="125">
        <v>340</v>
      </c>
      <c r="H111" s="24"/>
    </row>
    <row r="112" spans="1:8" s="39" customFormat="1" ht="18" customHeight="1">
      <c r="A112" s="123"/>
      <c r="B112" s="126" t="s">
        <v>412</v>
      </c>
      <c r="C112" s="139">
        <v>19800.39</v>
      </c>
      <c r="D112" s="139">
        <v>103.39</v>
      </c>
      <c r="E112" s="139">
        <v>0</v>
      </c>
      <c r="F112" s="139">
        <v>1134.31</v>
      </c>
      <c r="G112" s="125">
        <v>21038.09</v>
      </c>
      <c r="H112" s="24"/>
    </row>
    <row r="113" spans="1:243" s="36" customFormat="1" ht="54.75" customHeight="1">
      <c r="A113" s="19"/>
      <c r="B113" s="19"/>
      <c r="C113" s="103"/>
      <c r="D113" s="103"/>
      <c r="E113" s="103"/>
      <c r="F113" s="103"/>
      <c r="G113" s="65"/>
      <c r="H113" s="1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</row>
    <row r="114" spans="1:8" s="42" customFormat="1" ht="18" customHeight="1">
      <c r="A114" s="155" t="s">
        <v>50</v>
      </c>
      <c r="B114" s="30" t="s">
        <v>175</v>
      </c>
      <c r="C114" s="100">
        <v>200</v>
      </c>
      <c r="D114" s="100">
        <v>300</v>
      </c>
      <c r="E114" s="100" t="s">
        <v>327</v>
      </c>
      <c r="F114" s="100">
        <v>213</v>
      </c>
      <c r="G114" s="63">
        <f>SUM(C114:F114)</f>
        <v>713</v>
      </c>
      <c r="H114" s="17"/>
    </row>
    <row r="115" spans="1:8" s="42" customFormat="1" ht="18" customHeight="1">
      <c r="A115" s="156"/>
      <c r="B115" s="30" t="s">
        <v>176</v>
      </c>
      <c r="C115" s="100">
        <v>50</v>
      </c>
      <c r="D115" s="100">
        <v>35</v>
      </c>
      <c r="E115" s="100">
        <v>1914.8</v>
      </c>
      <c r="F115" s="100">
        <v>350</v>
      </c>
      <c r="G115" s="63">
        <f aca="true" t="shared" si="4" ref="G115:G126">SUM(C115:F115)</f>
        <v>2349.8</v>
      </c>
      <c r="H115" s="17"/>
    </row>
    <row r="116" spans="1:8" ht="18" customHeight="1">
      <c r="A116" s="156"/>
      <c r="B116" s="18" t="s">
        <v>127</v>
      </c>
      <c r="C116" s="104">
        <v>200</v>
      </c>
      <c r="D116" s="104">
        <v>500</v>
      </c>
      <c r="E116" s="104">
        <v>1902</v>
      </c>
      <c r="F116" s="104">
        <v>750</v>
      </c>
      <c r="G116" s="66">
        <f t="shared" si="4"/>
        <v>3352</v>
      </c>
      <c r="H116" s="18"/>
    </row>
    <row r="117" spans="1:8" ht="18" customHeight="1">
      <c r="A117" s="156"/>
      <c r="B117" s="17" t="s">
        <v>128</v>
      </c>
      <c r="C117" s="100">
        <v>200</v>
      </c>
      <c r="D117" s="100">
        <v>500</v>
      </c>
      <c r="E117" s="100">
        <v>1412.4</v>
      </c>
      <c r="F117" s="100">
        <v>600</v>
      </c>
      <c r="G117" s="63">
        <f t="shared" si="4"/>
        <v>2712.4</v>
      </c>
      <c r="H117" s="17"/>
    </row>
    <row r="118" spans="1:8" ht="18" customHeight="1">
      <c r="A118" s="156"/>
      <c r="B118" s="17" t="s">
        <v>129</v>
      </c>
      <c r="C118" s="100">
        <v>200</v>
      </c>
      <c r="D118" s="100">
        <v>600</v>
      </c>
      <c r="E118" s="100">
        <v>1304</v>
      </c>
      <c r="F118" s="100">
        <v>700</v>
      </c>
      <c r="G118" s="63">
        <f t="shared" si="4"/>
        <v>2804</v>
      </c>
      <c r="H118" s="17"/>
    </row>
    <row r="119" spans="1:8" ht="18" customHeight="1">
      <c r="A119" s="156"/>
      <c r="B119" s="17" t="s">
        <v>130</v>
      </c>
      <c r="C119" s="100">
        <v>200</v>
      </c>
      <c r="D119" s="100">
        <v>320</v>
      </c>
      <c r="E119" s="100">
        <v>1228</v>
      </c>
      <c r="F119" s="100">
        <v>480</v>
      </c>
      <c r="G119" s="63">
        <f t="shared" si="4"/>
        <v>2228</v>
      </c>
      <c r="H119" s="17"/>
    </row>
    <row r="120" spans="1:8" ht="18" customHeight="1">
      <c r="A120" s="156"/>
      <c r="B120" s="17" t="s">
        <v>131</v>
      </c>
      <c r="C120" s="100">
        <v>200</v>
      </c>
      <c r="D120" s="100">
        <v>500</v>
      </c>
      <c r="E120" s="100">
        <v>1476</v>
      </c>
      <c r="F120" s="100">
        <v>552</v>
      </c>
      <c r="G120" s="63">
        <f t="shared" si="4"/>
        <v>2728</v>
      </c>
      <c r="H120" s="17"/>
    </row>
    <row r="121" spans="1:8" ht="18" customHeight="1">
      <c r="A121" s="156"/>
      <c r="B121" s="17" t="s">
        <v>132</v>
      </c>
      <c r="C121" s="100">
        <v>200</v>
      </c>
      <c r="D121" s="100">
        <v>500</v>
      </c>
      <c r="E121" s="100">
        <v>1520</v>
      </c>
      <c r="F121" s="100">
        <v>582</v>
      </c>
      <c r="G121" s="63">
        <f t="shared" si="4"/>
        <v>2802</v>
      </c>
      <c r="H121" s="17"/>
    </row>
    <row r="122" spans="1:8" ht="18" customHeight="1">
      <c r="A122" s="156"/>
      <c r="B122" s="17" t="s">
        <v>133</v>
      </c>
      <c r="C122" s="100">
        <v>200</v>
      </c>
      <c r="D122" s="100">
        <v>600</v>
      </c>
      <c r="E122" s="100">
        <v>1340</v>
      </c>
      <c r="F122" s="100">
        <v>654</v>
      </c>
      <c r="G122" s="63">
        <f t="shared" si="4"/>
        <v>2794</v>
      </c>
      <c r="H122" s="17"/>
    </row>
    <row r="123" spans="1:8" ht="18" customHeight="1">
      <c r="A123" s="156"/>
      <c r="B123" s="17" t="s">
        <v>153</v>
      </c>
      <c r="C123" s="100">
        <v>200</v>
      </c>
      <c r="D123" s="100">
        <v>1365.4</v>
      </c>
      <c r="E123" s="100">
        <v>869.2</v>
      </c>
      <c r="F123" s="100">
        <v>720</v>
      </c>
      <c r="G123" s="63">
        <f t="shared" si="4"/>
        <v>3154.6000000000004</v>
      </c>
      <c r="H123" s="17"/>
    </row>
    <row r="124" spans="1:8" ht="18" customHeight="1">
      <c r="A124" s="156"/>
      <c r="B124" s="17" t="s">
        <v>174</v>
      </c>
      <c r="C124" s="100">
        <v>200</v>
      </c>
      <c r="D124" s="100">
        <v>765.7</v>
      </c>
      <c r="E124" s="100">
        <v>847.5</v>
      </c>
      <c r="F124" s="100">
        <v>795.8</v>
      </c>
      <c r="G124" s="63">
        <f t="shared" si="4"/>
        <v>2609</v>
      </c>
      <c r="H124" s="17"/>
    </row>
    <row r="125" spans="1:8" s="95" customFormat="1" ht="18" customHeight="1">
      <c r="A125" s="156"/>
      <c r="B125" s="17" t="s">
        <v>381</v>
      </c>
      <c r="C125" s="100">
        <v>200</v>
      </c>
      <c r="D125" s="100">
        <v>500</v>
      </c>
      <c r="E125" s="100">
        <v>700</v>
      </c>
      <c r="F125" s="100">
        <v>600</v>
      </c>
      <c r="G125" s="63">
        <v>2000</v>
      </c>
      <c r="H125" s="17"/>
    </row>
    <row r="126" spans="1:8" ht="18" customHeight="1">
      <c r="A126" s="157"/>
      <c r="B126" s="12" t="s">
        <v>177</v>
      </c>
      <c r="C126" s="100">
        <v>200</v>
      </c>
      <c r="D126" s="100">
        <v>600</v>
      </c>
      <c r="E126" s="100">
        <v>800</v>
      </c>
      <c r="F126" s="100">
        <v>500</v>
      </c>
      <c r="G126" s="63">
        <f t="shared" si="4"/>
        <v>2100</v>
      </c>
      <c r="H126" s="17"/>
    </row>
    <row r="127" spans="1:8" ht="18" customHeight="1" thickBot="1">
      <c r="A127" s="124"/>
      <c r="B127" s="27" t="s">
        <v>410</v>
      </c>
      <c r="C127" s="100"/>
      <c r="D127" s="133">
        <v>160</v>
      </c>
      <c r="E127" s="133">
        <v>120</v>
      </c>
      <c r="F127" s="133">
        <v>130</v>
      </c>
      <c r="G127" s="63">
        <v>410</v>
      </c>
      <c r="H127" s="17"/>
    </row>
    <row r="128" spans="1:243" s="36" customFormat="1" ht="25.5" customHeight="1">
      <c r="A128" s="16"/>
      <c r="B128" s="16"/>
      <c r="C128" s="100"/>
      <c r="D128" s="100"/>
      <c r="E128" s="100"/>
      <c r="F128" s="100"/>
      <c r="G128" s="64"/>
      <c r="H128" s="16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</row>
    <row r="129" spans="1:8" ht="18" customHeight="1">
      <c r="A129" s="146" t="s">
        <v>51</v>
      </c>
      <c r="B129" s="17" t="s">
        <v>178</v>
      </c>
      <c r="C129" s="100">
        <v>200</v>
      </c>
      <c r="D129" s="100">
        <v>100</v>
      </c>
      <c r="E129" s="100" t="s">
        <v>327</v>
      </c>
      <c r="F129" s="100">
        <v>100</v>
      </c>
      <c r="G129" s="62">
        <f>SUM(C129:F129)</f>
        <v>400</v>
      </c>
      <c r="H129" s="17"/>
    </row>
    <row r="130" spans="1:8" ht="18" customHeight="1">
      <c r="A130" s="147"/>
      <c r="B130" s="29" t="s">
        <v>179</v>
      </c>
      <c r="C130" s="100">
        <v>50</v>
      </c>
      <c r="D130" s="100">
        <v>100</v>
      </c>
      <c r="E130" s="101">
        <v>493.4</v>
      </c>
      <c r="F130" s="100">
        <v>178</v>
      </c>
      <c r="G130" s="62">
        <f>SUM(C130:F130)</f>
        <v>821.4</v>
      </c>
      <c r="H130" s="17"/>
    </row>
    <row r="131" spans="1:8" ht="18" customHeight="1">
      <c r="A131" s="147"/>
      <c r="B131" s="29" t="s">
        <v>0</v>
      </c>
      <c r="C131" s="100">
        <v>200</v>
      </c>
      <c r="D131" s="100">
        <v>410</v>
      </c>
      <c r="E131" s="101">
        <v>1186.6</v>
      </c>
      <c r="F131" s="100">
        <v>700</v>
      </c>
      <c r="G131" s="62">
        <f>SUM(C131:F131)</f>
        <v>2496.6</v>
      </c>
      <c r="H131" s="17"/>
    </row>
    <row r="132" spans="1:8" ht="18" customHeight="1">
      <c r="A132" s="147"/>
      <c r="B132" s="30" t="s">
        <v>135</v>
      </c>
      <c r="C132" s="100">
        <v>200</v>
      </c>
      <c r="D132" s="100">
        <v>460</v>
      </c>
      <c r="E132" s="101">
        <v>745.2</v>
      </c>
      <c r="F132" s="100">
        <v>600</v>
      </c>
      <c r="G132" s="62">
        <f>SUM(C132:F132)</f>
        <v>2005.2</v>
      </c>
      <c r="H132" s="17"/>
    </row>
    <row r="133" spans="1:8" s="43" customFormat="1" ht="18" customHeight="1">
      <c r="A133" s="147"/>
      <c r="B133" s="30" t="s">
        <v>136</v>
      </c>
      <c r="C133" s="100">
        <v>200</v>
      </c>
      <c r="D133" s="100">
        <v>1325.6</v>
      </c>
      <c r="E133" s="100">
        <v>700.6</v>
      </c>
      <c r="F133" s="100">
        <v>500</v>
      </c>
      <c r="G133" s="63">
        <f>SUM(C133:F133)</f>
        <v>2726.2</v>
      </c>
      <c r="H133" s="17"/>
    </row>
    <row r="134" spans="1:8" s="43" customFormat="1" ht="18" customHeight="1" thickBot="1">
      <c r="A134" s="123"/>
      <c r="B134" s="134" t="s">
        <v>411</v>
      </c>
      <c r="C134" s="100"/>
      <c r="D134" s="133">
        <v>200</v>
      </c>
      <c r="E134" s="133">
        <v>170</v>
      </c>
      <c r="F134" s="133">
        <v>200</v>
      </c>
      <c r="G134" s="63">
        <v>570</v>
      </c>
      <c r="H134" s="17"/>
    </row>
    <row r="135" spans="1:243" s="36" customFormat="1" ht="30" customHeight="1">
      <c r="A135" s="16"/>
      <c r="B135" s="16"/>
      <c r="C135" s="100"/>
      <c r="D135" s="100"/>
      <c r="E135" s="100"/>
      <c r="F135" s="100"/>
      <c r="G135" s="64"/>
      <c r="H135" s="16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</row>
    <row r="136" spans="1:8" ht="18" customHeight="1">
      <c r="A136" s="152" t="s">
        <v>70</v>
      </c>
      <c r="B136" s="26" t="s">
        <v>180</v>
      </c>
      <c r="C136" s="100">
        <v>200</v>
      </c>
      <c r="D136" s="100">
        <v>100</v>
      </c>
      <c r="E136" s="105" t="s">
        <v>327</v>
      </c>
      <c r="F136" s="100">
        <v>180</v>
      </c>
      <c r="G136" s="62">
        <f>SUM(C136:F136)</f>
        <v>480</v>
      </c>
      <c r="H136" s="17"/>
    </row>
    <row r="137" spans="1:8" ht="18" customHeight="1">
      <c r="A137" s="153"/>
      <c r="B137" s="27" t="s">
        <v>181</v>
      </c>
      <c r="C137" s="100" t="s">
        <v>328</v>
      </c>
      <c r="D137" s="100" t="s">
        <v>328</v>
      </c>
      <c r="E137" s="105">
        <v>62.7</v>
      </c>
      <c r="F137" s="100">
        <v>12.9</v>
      </c>
      <c r="G137" s="62">
        <f aca="true" t="shared" si="5" ref="G137:G145">SUM(C137:F137)</f>
        <v>75.60000000000001</v>
      </c>
      <c r="H137" s="17"/>
    </row>
    <row r="138" spans="1:8" ht="18" customHeight="1">
      <c r="A138" s="153"/>
      <c r="B138" s="27" t="s">
        <v>1</v>
      </c>
      <c r="C138" s="100">
        <v>200</v>
      </c>
      <c r="D138" s="106">
        <v>341.9</v>
      </c>
      <c r="E138" s="107">
        <v>879.3</v>
      </c>
      <c r="F138" s="100">
        <v>504</v>
      </c>
      <c r="G138" s="62">
        <f t="shared" si="5"/>
        <v>1925.1999999999998</v>
      </c>
      <c r="H138" s="17"/>
    </row>
    <row r="139" spans="1:8" s="43" customFormat="1" ht="18" customHeight="1">
      <c r="A139" s="153"/>
      <c r="B139" s="27" t="s">
        <v>138</v>
      </c>
      <c r="C139" s="100">
        <v>200</v>
      </c>
      <c r="D139" s="100">
        <v>600</v>
      </c>
      <c r="E139" s="107">
        <v>753.3</v>
      </c>
      <c r="F139" s="100">
        <v>525</v>
      </c>
      <c r="G139" s="62">
        <f t="shared" si="5"/>
        <v>2078.3</v>
      </c>
      <c r="H139" s="17"/>
    </row>
    <row r="140" spans="1:8" ht="18" customHeight="1">
      <c r="A140" s="153"/>
      <c r="B140" s="27" t="s">
        <v>2</v>
      </c>
      <c r="C140" s="100">
        <v>200</v>
      </c>
      <c r="D140" s="101">
        <v>500</v>
      </c>
      <c r="E140" s="107">
        <v>827.5</v>
      </c>
      <c r="F140" s="100">
        <v>580</v>
      </c>
      <c r="G140" s="62">
        <f t="shared" si="5"/>
        <v>2107.5</v>
      </c>
      <c r="H140" s="17"/>
    </row>
    <row r="141" spans="1:8" ht="18" customHeight="1">
      <c r="A141" s="153"/>
      <c r="B141" s="27" t="s">
        <v>139</v>
      </c>
      <c r="C141" s="100">
        <v>200</v>
      </c>
      <c r="D141" s="101">
        <v>600</v>
      </c>
      <c r="E141" s="107">
        <v>685.3</v>
      </c>
      <c r="F141" s="100">
        <v>607</v>
      </c>
      <c r="G141" s="62">
        <f t="shared" si="5"/>
        <v>2092.3</v>
      </c>
      <c r="H141" s="17"/>
    </row>
    <row r="142" spans="1:8" ht="18" customHeight="1">
      <c r="A142" s="153"/>
      <c r="B142" s="27" t="s">
        <v>140</v>
      </c>
      <c r="C142" s="100">
        <v>200</v>
      </c>
      <c r="D142" s="101">
        <v>735</v>
      </c>
      <c r="E142" s="107">
        <v>846.5</v>
      </c>
      <c r="F142" s="100">
        <v>500</v>
      </c>
      <c r="G142" s="62">
        <f t="shared" si="5"/>
        <v>2281.5</v>
      </c>
      <c r="H142" s="17"/>
    </row>
    <row r="143" spans="1:8" ht="18" customHeight="1">
      <c r="A143" s="153"/>
      <c r="B143" s="27" t="s">
        <v>182</v>
      </c>
      <c r="C143" s="100">
        <v>200</v>
      </c>
      <c r="D143" s="101">
        <v>651.8</v>
      </c>
      <c r="E143" s="107">
        <v>594.6</v>
      </c>
      <c r="F143" s="100">
        <v>740.7</v>
      </c>
      <c r="G143" s="62">
        <f t="shared" si="5"/>
        <v>2187.1000000000004</v>
      </c>
      <c r="H143" s="17"/>
    </row>
    <row r="144" spans="1:8" s="95" customFormat="1" ht="18" customHeight="1">
      <c r="A144" s="153"/>
      <c r="B144" s="27" t="s">
        <v>383</v>
      </c>
      <c r="C144" s="100">
        <v>200</v>
      </c>
      <c r="D144" s="108">
        <v>561</v>
      </c>
      <c r="E144" s="107">
        <v>700</v>
      </c>
      <c r="F144" s="100">
        <v>404</v>
      </c>
      <c r="G144" s="62">
        <v>1865</v>
      </c>
      <c r="H144" s="17"/>
    </row>
    <row r="145" spans="1:8" ht="18" customHeight="1">
      <c r="A145" s="154"/>
      <c r="B145" s="27" t="s">
        <v>183</v>
      </c>
      <c r="C145" s="100">
        <v>200</v>
      </c>
      <c r="D145" s="109">
        <v>540</v>
      </c>
      <c r="E145" s="107">
        <v>700</v>
      </c>
      <c r="F145" s="100">
        <v>319</v>
      </c>
      <c r="G145" s="62">
        <f t="shared" si="5"/>
        <v>1759</v>
      </c>
      <c r="H145" s="17"/>
    </row>
    <row r="146" spans="1:243" s="36" customFormat="1" ht="6" customHeight="1">
      <c r="A146" s="16"/>
      <c r="B146" s="16"/>
      <c r="C146" s="100"/>
      <c r="D146" s="100"/>
      <c r="E146" s="100"/>
      <c r="F146" s="100"/>
      <c r="G146" s="64"/>
      <c r="H146" s="16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</row>
    <row r="147" spans="1:8" ht="18" customHeight="1">
      <c r="A147" s="112" t="s">
        <v>332</v>
      </c>
      <c r="B147" s="30" t="s">
        <v>142</v>
      </c>
      <c r="C147" s="100">
        <v>200</v>
      </c>
      <c r="D147" s="101">
        <v>706</v>
      </c>
      <c r="E147" s="101">
        <v>712.7</v>
      </c>
      <c r="F147" s="100">
        <v>389.7</v>
      </c>
      <c r="G147" s="62">
        <f>SUM(C147:F147)</f>
        <v>2008.4</v>
      </c>
      <c r="H147" s="17"/>
    </row>
    <row r="148" spans="1:243" s="36" customFormat="1" ht="6" customHeight="1">
      <c r="A148" s="92"/>
      <c r="B148" s="16"/>
      <c r="C148" s="100"/>
      <c r="D148" s="100"/>
      <c r="E148" s="100"/>
      <c r="F148" s="100"/>
      <c r="G148" s="64"/>
      <c r="H148" s="16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</row>
    <row r="149" spans="1:8" s="39" customFormat="1" ht="18" customHeight="1">
      <c r="A149" s="143" t="s">
        <v>158</v>
      </c>
      <c r="B149" s="30" t="s">
        <v>184</v>
      </c>
      <c r="C149" s="100">
        <v>200</v>
      </c>
      <c r="D149" s="100">
        <v>100</v>
      </c>
      <c r="E149" s="100">
        <v>573.5</v>
      </c>
      <c r="F149" s="100">
        <v>145.2</v>
      </c>
      <c r="G149" s="63">
        <f aca="true" t="shared" si="6" ref="G149:G159">SUM(C149:F149)</f>
        <v>1018.7</v>
      </c>
      <c r="H149" s="17"/>
    </row>
    <row r="150" spans="1:8" s="39" customFormat="1" ht="18" customHeight="1">
      <c r="A150" s="144"/>
      <c r="B150" s="30" t="s">
        <v>144</v>
      </c>
      <c r="C150" s="100">
        <v>200</v>
      </c>
      <c r="D150" s="101">
        <v>670</v>
      </c>
      <c r="E150" s="101">
        <v>887.9</v>
      </c>
      <c r="F150" s="100">
        <v>550</v>
      </c>
      <c r="G150" s="63">
        <f t="shared" si="6"/>
        <v>2307.9</v>
      </c>
      <c r="H150" s="17"/>
    </row>
    <row r="151" spans="1:8" s="39" customFormat="1" ht="18" customHeight="1">
      <c r="A151" s="144"/>
      <c r="B151" s="45" t="s">
        <v>145</v>
      </c>
      <c r="C151" s="100">
        <v>200</v>
      </c>
      <c r="D151" s="100">
        <v>826.6</v>
      </c>
      <c r="E151" s="100">
        <v>595.2</v>
      </c>
      <c r="F151" s="100">
        <v>496</v>
      </c>
      <c r="G151" s="63">
        <f t="shared" si="6"/>
        <v>2117.8</v>
      </c>
      <c r="H151" s="17"/>
    </row>
    <row r="152" spans="1:8" s="39" customFormat="1" ht="18" customHeight="1">
      <c r="A152" s="144"/>
      <c r="B152" s="45" t="s">
        <v>146</v>
      </c>
      <c r="C152" s="100">
        <v>200</v>
      </c>
      <c r="D152" s="100">
        <v>1014.5</v>
      </c>
      <c r="E152" s="100">
        <v>807.2</v>
      </c>
      <c r="F152" s="100">
        <v>800</v>
      </c>
      <c r="G152" s="63">
        <f t="shared" si="6"/>
        <v>2821.7</v>
      </c>
      <c r="H152" s="17"/>
    </row>
    <row r="153" spans="1:8" s="39" customFormat="1" ht="18" customHeight="1">
      <c r="A153" s="144"/>
      <c r="B153" s="45" t="s">
        <v>185</v>
      </c>
      <c r="C153" s="100">
        <v>200</v>
      </c>
      <c r="D153" s="100">
        <v>1120.3</v>
      </c>
      <c r="E153" s="100">
        <v>1015.7</v>
      </c>
      <c r="F153" s="100">
        <v>900</v>
      </c>
      <c r="G153" s="63">
        <f t="shared" si="6"/>
        <v>3236</v>
      </c>
      <c r="H153" s="17"/>
    </row>
    <row r="154" spans="1:8" s="39" customFormat="1" ht="18" customHeight="1">
      <c r="A154" s="144"/>
      <c r="B154" s="45" t="s">
        <v>147</v>
      </c>
      <c r="C154" s="102">
        <v>200</v>
      </c>
      <c r="D154" s="102">
        <v>2598.4</v>
      </c>
      <c r="E154" s="102">
        <v>694.4</v>
      </c>
      <c r="F154" s="102">
        <v>1153</v>
      </c>
      <c r="G154" s="63">
        <f t="shared" si="6"/>
        <v>4645.8</v>
      </c>
      <c r="H154" s="17"/>
    </row>
    <row r="155" spans="1:8" s="39" customFormat="1" ht="18" customHeight="1">
      <c r="A155" s="144"/>
      <c r="B155" s="45" t="s">
        <v>156</v>
      </c>
      <c r="C155" s="100">
        <v>200</v>
      </c>
      <c r="D155" s="100">
        <v>2067.8</v>
      </c>
      <c r="E155" s="100">
        <v>810.8</v>
      </c>
      <c r="F155" s="100">
        <v>500</v>
      </c>
      <c r="G155" s="63">
        <f t="shared" si="6"/>
        <v>3578.6000000000004</v>
      </c>
      <c r="H155" s="17"/>
    </row>
    <row r="156" spans="1:8" s="95" customFormat="1" ht="18" customHeight="1">
      <c r="A156" s="144"/>
      <c r="B156" s="45" t="s">
        <v>384</v>
      </c>
      <c r="C156" s="100">
        <v>200</v>
      </c>
      <c r="D156" s="100">
        <v>667</v>
      </c>
      <c r="E156" s="100">
        <v>650</v>
      </c>
      <c r="F156" s="100">
        <v>799</v>
      </c>
      <c r="G156" s="63">
        <f t="shared" si="6"/>
        <v>2316</v>
      </c>
      <c r="H156" s="17"/>
    </row>
    <row r="157" spans="1:8" s="39" customFormat="1" ht="18" customHeight="1">
      <c r="A157" s="145"/>
      <c r="B157" s="45" t="s">
        <v>157</v>
      </c>
      <c r="C157" s="100">
        <v>200</v>
      </c>
      <c r="D157" s="100">
        <v>1000</v>
      </c>
      <c r="E157" s="100">
        <v>643.7</v>
      </c>
      <c r="F157" s="100">
        <v>370</v>
      </c>
      <c r="G157" s="63">
        <f t="shared" si="6"/>
        <v>2213.7</v>
      </c>
      <c r="H157" s="17"/>
    </row>
    <row r="158" spans="1:243" s="36" customFormat="1" ht="21" customHeight="1">
      <c r="A158" s="16"/>
      <c r="B158" s="16"/>
      <c r="C158" s="100"/>
      <c r="D158" s="100"/>
      <c r="E158" s="100"/>
      <c r="F158" s="100"/>
      <c r="G158" s="64"/>
      <c r="H158" s="16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</row>
    <row r="159" spans="1:8" s="39" customFormat="1" ht="34.5" customHeight="1">
      <c r="A159" s="122"/>
      <c r="B159" s="61" t="s">
        <v>333</v>
      </c>
      <c r="C159" s="100">
        <v>200</v>
      </c>
      <c r="D159" s="100">
        <v>600</v>
      </c>
      <c r="E159" s="100">
        <v>700</v>
      </c>
      <c r="F159" s="100">
        <v>550</v>
      </c>
      <c r="G159" s="63">
        <f t="shared" si="6"/>
        <v>2050</v>
      </c>
      <c r="H159" s="17"/>
    </row>
    <row r="160" spans="1:243" s="36" customFormat="1" ht="38.25" customHeight="1">
      <c r="A160" s="16"/>
      <c r="B160" s="16"/>
      <c r="G160" s="16"/>
      <c r="H160" s="16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</row>
    <row r="65535" spans="3:5" ht="18.75">
      <c r="C65535" s="96">
        <f>SUM(C1:C65534)</f>
        <v>189025.80000000005</v>
      </c>
      <c r="D65535" s="97">
        <f>SUM(D1:D65534)</f>
        <v>178516.87999999998</v>
      </c>
      <c r="E65535" s="97">
        <f>SUM(E1:E65534)</f>
        <v>262420.08</v>
      </c>
    </row>
  </sheetData>
  <sheetProtection/>
  <mergeCells count="20">
    <mergeCell ref="C3:F3"/>
    <mergeCell ref="C8:F8"/>
    <mergeCell ref="A10:A33"/>
    <mergeCell ref="B8:B9"/>
    <mergeCell ref="A40:A51"/>
    <mergeCell ref="A2:H2"/>
    <mergeCell ref="G8:G9"/>
    <mergeCell ref="B3:B4"/>
    <mergeCell ref="A3:A4"/>
    <mergeCell ref="A5:B5"/>
    <mergeCell ref="G3:G4"/>
    <mergeCell ref="H3:H4"/>
    <mergeCell ref="H8:H9"/>
    <mergeCell ref="A149:A157"/>
    <mergeCell ref="A94:A109"/>
    <mergeCell ref="A8:A9"/>
    <mergeCell ref="A55:A83"/>
    <mergeCell ref="A136:A145"/>
    <mergeCell ref="A129:A133"/>
    <mergeCell ref="A114:A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64"/>
  <sheetViews>
    <sheetView zoomScalePageLayoutView="0" workbookViewId="0" topLeftCell="A136">
      <selection activeCell="B11" sqref="B11:B35"/>
    </sheetView>
  </sheetViews>
  <sheetFormatPr defaultColWidth="9.00390625" defaultRowHeight="14.25"/>
  <cols>
    <col min="1" max="1" width="9.00390625" style="14" customWidth="1"/>
    <col min="2" max="2" width="15.75390625" style="13" customWidth="1"/>
    <col min="3" max="3" width="12.375" style="2" customWidth="1"/>
    <col min="4" max="5" width="12.875" style="2" customWidth="1"/>
    <col min="6" max="6" width="16.25390625" style="2" customWidth="1"/>
    <col min="7" max="7" width="12.00390625" style="2" customWidth="1"/>
    <col min="8" max="8" width="15.625" style="2" customWidth="1"/>
    <col min="9" max="9" width="17.125" style="2" customWidth="1"/>
    <col min="10" max="10" width="6.25390625" style="2" customWidth="1"/>
  </cols>
  <sheetData>
    <row r="1" ht="14.25">
      <c r="A1" s="3" t="s">
        <v>72</v>
      </c>
    </row>
    <row r="2" spans="1:10" ht="31.5" customHeight="1">
      <c r="A2" s="172" t="s">
        <v>335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3.25" customHeight="1">
      <c r="A3" s="169" t="s">
        <v>73</v>
      </c>
      <c r="B3" s="168" t="s">
        <v>74</v>
      </c>
      <c r="C3" s="169" t="s">
        <v>336</v>
      </c>
      <c r="D3" s="168" t="s">
        <v>75</v>
      </c>
      <c r="E3" s="168"/>
      <c r="F3" s="168" t="s">
        <v>339</v>
      </c>
      <c r="G3" s="173" t="s">
        <v>349</v>
      </c>
      <c r="H3" s="169" t="s">
        <v>76</v>
      </c>
      <c r="I3" s="169" t="s">
        <v>77</v>
      </c>
      <c r="J3" s="169" t="s">
        <v>78</v>
      </c>
    </row>
    <row r="4" spans="1:10" ht="23.25" customHeight="1">
      <c r="A4" s="170"/>
      <c r="B4" s="168"/>
      <c r="C4" s="170"/>
      <c r="D4" s="4" t="s">
        <v>79</v>
      </c>
      <c r="E4" s="4" t="s">
        <v>80</v>
      </c>
      <c r="F4" s="168"/>
      <c r="G4" s="168"/>
      <c r="H4" s="171"/>
      <c r="I4" s="171"/>
      <c r="J4" s="171"/>
    </row>
    <row r="5" spans="1:10" ht="32.25" customHeight="1">
      <c r="A5" s="168" t="s">
        <v>345</v>
      </c>
      <c r="B5" s="168"/>
      <c r="C5" s="86"/>
      <c r="D5" s="87" t="s">
        <v>346</v>
      </c>
      <c r="E5" s="87" t="s">
        <v>347</v>
      </c>
      <c r="F5" s="87" t="s">
        <v>379</v>
      </c>
      <c r="G5" s="87">
        <v>0</v>
      </c>
      <c r="H5" s="170"/>
      <c r="I5" s="170"/>
      <c r="J5" s="170"/>
    </row>
    <row r="6" spans="1:10" ht="45.75" customHeight="1">
      <c r="A6" s="167" t="s">
        <v>28</v>
      </c>
      <c r="B6" s="167"/>
      <c r="C6" s="83" t="e">
        <f>SUM(#REF!)</f>
        <v>#REF!</v>
      </c>
      <c r="D6" s="84"/>
      <c r="E6" s="84"/>
      <c r="F6" s="84"/>
      <c r="G6" s="84"/>
      <c r="H6" s="83"/>
      <c r="I6" s="83"/>
      <c r="J6" s="83"/>
    </row>
    <row r="7" spans="1:10" ht="23.25" customHeight="1">
      <c r="A7" s="75"/>
      <c r="B7" s="76"/>
      <c r="C7" s="76"/>
      <c r="D7" s="76"/>
      <c r="E7" s="76"/>
      <c r="F7" s="76"/>
      <c r="G7" s="76"/>
      <c r="H7" s="76"/>
      <c r="I7"/>
      <c r="J7"/>
    </row>
    <row r="8" spans="1:10" ht="23.25" customHeight="1">
      <c r="A8" s="78" t="s">
        <v>330</v>
      </c>
      <c r="B8" s="77"/>
      <c r="C8" s="77"/>
      <c r="D8" s="77"/>
      <c r="E8" s="81"/>
      <c r="F8" s="81"/>
      <c r="G8" s="81"/>
      <c r="H8" s="81"/>
      <c r="I8"/>
      <c r="J8"/>
    </row>
    <row r="9" spans="1:4" s="34" customFormat="1" ht="24" customHeight="1">
      <c r="A9" s="148" t="s">
        <v>23</v>
      </c>
      <c r="B9" s="165" t="s">
        <v>53</v>
      </c>
      <c r="C9" s="159" t="s">
        <v>55</v>
      </c>
      <c r="D9" s="159" t="s">
        <v>24</v>
      </c>
    </row>
    <row r="10" spans="1:4" s="34" customFormat="1" ht="24" customHeight="1">
      <c r="A10" s="149"/>
      <c r="B10" s="166"/>
      <c r="C10" s="159"/>
      <c r="D10" s="159"/>
    </row>
    <row r="11" spans="1:4" s="33" customFormat="1" ht="18" customHeight="1">
      <c r="A11" s="152" t="s">
        <v>60</v>
      </c>
      <c r="B11" s="17" t="s">
        <v>61</v>
      </c>
      <c r="C11" s="62">
        <v>500</v>
      </c>
      <c r="D11" s="17"/>
    </row>
    <row r="12" spans="1:4" s="33" customFormat="1" ht="18" customHeight="1">
      <c r="A12" s="153"/>
      <c r="B12" s="27" t="s">
        <v>161</v>
      </c>
      <c r="C12" s="62">
        <v>500</v>
      </c>
      <c r="D12" s="17"/>
    </row>
    <row r="13" spans="1:4" s="33" customFormat="1" ht="18" customHeight="1">
      <c r="A13" s="153"/>
      <c r="B13" s="29" t="s">
        <v>62</v>
      </c>
      <c r="C13" s="62">
        <v>500</v>
      </c>
      <c r="D13" s="17"/>
    </row>
    <row r="14" spans="1:4" s="33" customFormat="1" ht="18" customHeight="1">
      <c r="A14" s="153"/>
      <c r="B14" s="29" t="s">
        <v>63</v>
      </c>
      <c r="C14" s="62">
        <v>500</v>
      </c>
      <c r="D14" s="17"/>
    </row>
    <row r="15" spans="1:4" s="33" customFormat="1" ht="18" customHeight="1">
      <c r="A15" s="153"/>
      <c r="B15" s="29" t="s">
        <v>64</v>
      </c>
      <c r="C15" s="62">
        <v>500</v>
      </c>
      <c r="D15" s="17"/>
    </row>
    <row r="16" spans="1:4" s="33" customFormat="1" ht="18" customHeight="1">
      <c r="A16" s="153"/>
      <c r="B16" s="29" t="s">
        <v>65</v>
      </c>
      <c r="C16" s="62">
        <v>500</v>
      </c>
      <c r="D16" s="17"/>
    </row>
    <row r="17" spans="1:4" s="33" customFormat="1" ht="18" customHeight="1">
      <c r="A17" s="153"/>
      <c r="B17" s="29" t="s">
        <v>66</v>
      </c>
      <c r="C17" s="62">
        <v>500</v>
      </c>
      <c r="D17" s="17"/>
    </row>
    <row r="18" spans="1:4" s="33" customFormat="1" ht="18" customHeight="1">
      <c r="A18" s="153"/>
      <c r="B18" s="30" t="s">
        <v>67</v>
      </c>
      <c r="C18" s="62">
        <v>500</v>
      </c>
      <c r="D18" s="17"/>
    </row>
    <row r="19" spans="1:4" s="33" customFormat="1" ht="18" customHeight="1">
      <c r="A19" s="153"/>
      <c r="B19" s="26" t="s">
        <v>159</v>
      </c>
      <c r="C19" s="62">
        <v>500</v>
      </c>
      <c r="D19" s="17"/>
    </row>
    <row r="20" spans="1:4" s="33" customFormat="1" ht="18" customHeight="1">
      <c r="A20" s="153"/>
      <c r="B20" s="29" t="s">
        <v>6</v>
      </c>
      <c r="C20" s="62">
        <v>500</v>
      </c>
      <c r="D20" s="17"/>
    </row>
    <row r="21" spans="1:4" s="33" customFormat="1" ht="18" customHeight="1">
      <c r="A21" s="153"/>
      <c r="B21" s="29" t="s">
        <v>7</v>
      </c>
      <c r="C21" s="62">
        <v>500</v>
      </c>
      <c r="D21" s="17"/>
    </row>
    <row r="22" spans="1:4" s="33" customFormat="1" ht="18" customHeight="1">
      <c r="A22" s="153"/>
      <c r="B22" s="29" t="s">
        <v>8</v>
      </c>
      <c r="C22" s="62">
        <v>500</v>
      </c>
      <c r="D22" s="17"/>
    </row>
    <row r="23" spans="1:4" s="33" customFormat="1" ht="18" customHeight="1">
      <c r="A23" s="153"/>
      <c r="B23" s="29" t="s">
        <v>9</v>
      </c>
      <c r="C23" s="62">
        <v>500</v>
      </c>
      <c r="D23" s="17"/>
    </row>
    <row r="24" spans="1:4" s="33" customFormat="1" ht="18" customHeight="1">
      <c r="A24" s="153"/>
      <c r="B24" s="29" t="s">
        <v>10</v>
      </c>
      <c r="C24" s="62">
        <v>500</v>
      </c>
      <c r="D24" s="17"/>
    </row>
    <row r="25" spans="1:4" s="33" customFormat="1" ht="18" customHeight="1">
      <c r="A25" s="153"/>
      <c r="B25" s="29" t="s">
        <v>11</v>
      </c>
      <c r="C25" s="62">
        <v>500</v>
      </c>
      <c r="D25" s="17"/>
    </row>
    <row r="26" spans="1:4" s="33" customFormat="1" ht="18" customHeight="1">
      <c r="A26" s="153"/>
      <c r="B26" s="29" t="s">
        <v>12</v>
      </c>
      <c r="C26" s="62">
        <v>500</v>
      </c>
      <c r="D26" s="17"/>
    </row>
    <row r="27" spans="1:4" s="33" customFormat="1" ht="18" customHeight="1">
      <c r="A27" s="153"/>
      <c r="B27" s="29" t="s">
        <v>13</v>
      </c>
      <c r="C27" s="62">
        <v>500</v>
      </c>
      <c r="D27" s="17"/>
    </row>
    <row r="28" spans="1:4" s="33" customFormat="1" ht="18" customHeight="1">
      <c r="A28" s="153"/>
      <c r="B28" s="29" t="s">
        <v>88</v>
      </c>
      <c r="C28" s="62">
        <v>500</v>
      </c>
      <c r="D28" s="17"/>
    </row>
    <row r="29" spans="1:4" s="33" customFormat="1" ht="18" customHeight="1">
      <c r="A29" s="153"/>
      <c r="B29" s="29" t="s">
        <v>89</v>
      </c>
      <c r="C29" s="62">
        <v>500</v>
      </c>
      <c r="D29" s="17"/>
    </row>
    <row r="30" spans="1:4" s="33" customFormat="1" ht="18" customHeight="1">
      <c r="A30" s="153"/>
      <c r="B30" s="29" t="s">
        <v>14</v>
      </c>
      <c r="C30" s="62">
        <v>500</v>
      </c>
      <c r="D30" s="17"/>
    </row>
    <row r="31" spans="1:4" s="33" customFormat="1" ht="18" customHeight="1">
      <c r="A31" s="153"/>
      <c r="B31" s="29" t="s">
        <v>90</v>
      </c>
      <c r="C31" s="62">
        <v>500</v>
      </c>
      <c r="D31" s="17"/>
    </row>
    <row r="32" spans="1:4" s="33" customFormat="1" ht="18" customHeight="1">
      <c r="A32" s="153"/>
      <c r="B32" s="12" t="s">
        <v>91</v>
      </c>
      <c r="C32" s="62">
        <v>500</v>
      </c>
      <c r="D32" s="17"/>
    </row>
    <row r="33" spans="1:4" s="33" customFormat="1" ht="18" customHeight="1">
      <c r="A33" s="153"/>
      <c r="B33" s="38" t="s">
        <v>160</v>
      </c>
      <c r="C33" s="62">
        <v>500</v>
      </c>
      <c r="D33" s="17"/>
    </row>
    <row r="34" spans="1:4" s="95" customFormat="1" ht="18" customHeight="1">
      <c r="A34" s="153"/>
      <c r="B34" s="38" t="s">
        <v>386</v>
      </c>
      <c r="C34" s="62">
        <v>500</v>
      </c>
      <c r="D34" s="17"/>
    </row>
    <row r="35" spans="1:4" s="95" customFormat="1" ht="18" customHeight="1">
      <c r="A35" s="153"/>
      <c r="B35" s="38" t="s">
        <v>385</v>
      </c>
      <c r="C35" s="62">
        <v>500</v>
      </c>
      <c r="D35" s="17"/>
    </row>
    <row r="36" spans="1:4" s="95" customFormat="1" ht="18" customHeight="1">
      <c r="A36" s="113"/>
      <c r="B36" s="114" t="s">
        <v>392</v>
      </c>
      <c r="C36" s="62">
        <v>500</v>
      </c>
      <c r="D36" s="17"/>
    </row>
    <row r="37" spans="1:4" s="95" customFormat="1" ht="18" customHeight="1">
      <c r="A37" s="113"/>
      <c r="B37" s="114" t="s">
        <v>393</v>
      </c>
      <c r="C37" s="62">
        <v>500</v>
      </c>
      <c r="D37" s="17"/>
    </row>
    <row r="38" spans="1:4" s="95" customFormat="1" ht="18" customHeight="1">
      <c r="A38" s="113"/>
      <c r="B38" s="114" t="s">
        <v>398</v>
      </c>
      <c r="C38" s="62">
        <v>500</v>
      </c>
      <c r="D38" s="17"/>
    </row>
    <row r="39" spans="1:4" s="95" customFormat="1" ht="18" customHeight="1">
      <c r="A39" s="113"/>
      <c r="B39" s="114" t="s">
        <v>399</v>
      </c>
      <c r="C39" s="62">
        <v>500</v>
      </c>
      <c r="D39" s="17"/>
    </row>
    <row r="40" spans="1:4" s="95" customFormat="1" ht="18" customHeight="1">
      <c r="A40" s="113"/>
      <c r="B40" s="114" t="s">
        <v>400</v>
      </c>
      <c r="C40" s="62">
        <v>500</v>
      </c>
      <c r="D40" s="17"/>
    </row>
    <row r="41" spans="1:239" s="36" customFormat="1" ht="18.75" customHeight="1">
      <c r="A41" s="16"/>
      <c r="B41" s="16"/>
      <c r="C41" s="62">
        <v>500</v>
      </c>
      <c r="D41" s="1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</row>
    <row r="42" spans="1:4" s="33" customFormat="1" ht="18" customHeight="1">
      <c r="A42" s="152" t="s">
        <v>68</v>
      </c>
      <c r="B42" s="17" t="s">
        <v>162</v>
      </c>
      <c r="C42" s="62">
        <v>500</v>
      </c>
      <c r="D42" s="17"/>
    </row>
    <row r="43" spans="1:4" s="33" customFormat="1" ht="18" customHeight="1">
      <c r="A43" s="153"/>
      <c r="B43" s="17" t="s">
        <v>93</v>
      </c>
      <c r="C43" s="62">
        <v>500</v>
      </c>
      <c r="D43" s="17"/>
    </row>
    <row r="44" spans="1:4" s="33" customFormat="1" ht="18" customHeight="1">
      <c r="A44" s="153"/>
      <c r="B44" s="17" t="s">
        <v>94</v>
      </c>
      <c r="C44" s="62">
        <v>500</v>
      </c>
      <c r="D44" s="17"/>
    </row>
    <row r="45" spans="1:4" s="33" customFormat="1" ht="18" customHeight="1">
      <c r="A45" s="153"/>
      <c r="B45" s="17" t="s">
        <v>95</v>
      </c>
      <c r="C45" s="62">
        <v>500</v>
      </c>
      <c r="D45" s="17"/>
    </row>
    <row r="46" spans="1:4" s="33" customFormat="1" ht="18" customHeight="1">
      <c r="A46" s="153"/>
      <c r="B46" s="17" t="s">
        <v>96</v>
      </c>
      <c r="C46" s="62">
        <v>500</v>
      </c>
      <c r="D46" s="17"/>
    </row>
    <row r="47" spans="1:4" s="33" customFormat="1" ht="18" customHeight="1">
      <c r="A47" s="153"/>
      <c r="B47" s="30" t="s">
        <v>97</v>
      </c>
      <c r="C47" s="62">
        <v>500</v>
      </c>
      <c r="D47" s="17"/>
    </row>
    <row r="48" spans="1:4" s="33" customFormat="1" ht="18" customHeight="1">
      <c r="A48" s="153"/>
      <c r="B48" s="30" t="s">
        <v>98</v>
      </c>
      <c r="C48" s="62">
        <v>500</v>
      </c>
      <c r="D48" s="17"/>
    </row>
    <row r="49" spans="1:4" s="33" customFormat="1" ht="18" customHeight="1">
      <c r="A49" s="153"/>
      <c r="B49" s="40" t="s">
        <v>99</v>
      </c>
      <c r="C49" s="62">
        <v>500</v>
      </c>
      <c r="D49" s="17"/>
    </row>
    <row r="50" spans="1:4" s="33" customFormat="1" ht="18" customHeight="1">
      <c r="A50" s="153"/>
      <c r="B50" s="40" t="s">
        <v>100</v>
      </c>
      <c r="C50" s="62">
        <v>500</v>
      </c>
      <c r="D50" s="17"/>
    </row>
    <row r="51" spans="1:4" s="33" customFormat="1" ht="18" customHeight="1">
      <c r="A51" s="153"/>
      <c r="B51" s="40" t="s">
        <v>101</v>
      </c>
      <c r="C51" s="62">
        <v>500</v>
      </c>
      <c r="D51" s="17"/>
    </row>
    <row r="52" spans="1:4" s="33" customFormat="1" ht="18" customHeight="1">
      <c r="A52" s="153"/>
      <c r="B52" s="40" t="s">
        <v>102</v>
      </c>
      <c r="C52" s="62">
        <v>500</v>
      </c>
      <c r="D52" s="17"/>
    </row>
    <row r="53" spans="1:4" s="33" customFormat="1" ht="18" customHeight="1">
      <c r="A53" s="154"/>
      <c r="B53" s="40" t="s">
        <v>163</v>
      </c>
      <c r="C53" s="62">
        <v>500</v>
      </c>
      <c r="D53" s="17"/>
    </row>
    <row r="54" spans="1:4" s="33" customFormat="1" ht="18" customHeight="1">
      <c r="A54" s="122"/>
      <c r="B54" s="45" t="s">
        <v>402</v>
      </c>
      <c r="C54" s="62">
        <v>500</v>
      </c>
      <c r="D54" s="17"/>
    </row>
    <row r="55" spans="1:4" s="33" customFormat="1" ht="18" customHeight="1">
      <c r="A55" s="122"/>
      <c r="B55" s="45" t="s">
        <v>401</v>
      </c>
      <c r="C55" s="62">
        <v>500</v>
      </c>
      <c r="D55" s="17"/>
    </row>
    <row r="56" spans="1:239" s="36" customFormat="1" ht="15" customHeight="1">
      <c r="A56" s="16"/>
      <c r="B56" s="16"/>
      <c r="C56" s="62">
        <v>500</v>
      </c>
      <c r="D56" s="1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</row>
    <row r="57" spans="1:4" s="33" customFormat="1" ht="18" customHeight="1">
      <c r="A57" s="146" t="s">
        <v>71</v>
      </c>
      <c r="B57" s="30" t="s">
        <v>167</v>
      </c>
      <c r="C57" s="62">
        <v>500</v>
      </c>
      <c r="D57" s="17"/>
    </row>
    <row r="58" spans="1:4" s="33" customFormat="1" ht="18" customHeight="1">
      <c r="A58" s="147"/>
      <c r="B58" s="29" t="s">
        <v>168</v>
      </c>
      <c r="C58" s="62">
        <v>500</v>
      </c>
      <c r="D58" s="17"/>
    </row>
    <row r="59" spans="1:4" s="33" customFormat="1" ht="18" customHeight="1">
      <c r="A59" s="147"/>
      <c r="B59" s="29" t="s">
        <v>15</v>
      </c>
      <c r="C59" s="62">
        <v>500</v>
      </c>
      <c r="D59" s="17"/>
    </row>
    <row r="60" spans="1:4" s="33" customFormat="1" ht="18" customHeight="1">
      <c r="A60" s="147"/>
      <c r="B60" s="29" t="s">
        <v>104</v>
      </c>
      <c r="C60" s="62">
        <v>500</v>
      </c>
      <c r="D60" s="17"/>
    </row>
    <row r="61" spans="1:4" s="33" customFormat="1" ht="18" customHeight="1">
      <c r="A61" s="147"/>
      <c r="B61" s="29" t="s">
        <v>16</v>
      </c>
      <c r="C61" s="62">
        <v>500</v>
      </c>
      <c r="D61" s="17"/>
    </row>
    <row r="62" spans="1:4" s="33" customFormat="1" ht="18" customHeight="1">
      <c r="A62" s="147"/>
      <c r="B62" s="29" t="s">
        <v>17</v>
      </c>
      <c r="C62" s="62">
        <v>500</v>
      </c>
      <c r="D62" s="17"/>
    </row>
    <row r="63" spans="1:4" s="33" customFormat="1" ht="18" customHeight="1">
      <c r="A63" s="147"/>
      <c r="B63" s="29" t="s">
        <v>18</v>
      </c>
      <c r="C63" s="62">
        <v>500</v>
      </c>
      <c r="D63" s="17"/>
    </row>
    <row r="64" spans="1:4" s="33" customFormat="1" ht="18" customHeight="1">
      <c r="A64" s="147"/>
      <c r="B64" s="29" t="s">
        <v>22</v>
      </c>
      <c r="C64" s="62">
        <v>500</v>
      </c>
      <c r="D64" s="17"/>
    </row>
    <row r="65" spans="1:4" s="33" customFormat="1" ht="18" customHeight="1">
      <c r="A65" s="147"/>
      <c r="B65" s="29" t="s">
        <v>19</v>
      </c>
      <c r="C65" s="62">
        <v>500</v>
      </c>
      <c r="D65" s="17"/>
    </row>
    <row r="66" spans="1:4" s="33" customFormat="1" ht="18" customHeight="1">
      <c r="A66" s="147"/>
      <c r="B66" s="29" t="s">
        <v>20</v>
      </c>
      <c r="C66" s="62">
        <v>500</v>
      </c>
      <c r="D66" s="17"/>
    </row>
    <row r="67" spans="1:4" s="33" customFormat="1" ht="18" customHeight="1">
      <c r="A67" s="147"/>
      <c r="B67" s="29" t="s">
        <v>169</v>
      </c>
      <c r="C67" s="62">
        <v>500</v>
      </c>
      <c r="D67" s="17"/>
    </row>
    <row r="68" spans="1:4" s="33" customFormat="1" ht="18" customHeight="1">
      <c r="A68" s="147"/>
      <c r="B68" s="29" t="s">
        <v>105</v>
      </c>
      <c r="C68" s="62">
        <v>500</v>
      </c>
      <c r="D68" s="17"/>
    </row>
    <row r="69" spans="1:4" s="33" customFormat="1" ht="18" customHeight="1">
      <c r="A69" s="147"/>
      <c r="B69" s="29" t="s">
        <v>21</v>
      </c>
      <c r="C69" s="62">
        <v>500</v>
      </c>
      <c r="D69" s="17"/>
    </row>
    <row r="70" spans="1:4" s="33" customFormat="1" ht="18" customHeight="1">
      <c r="A70" s="147"/>
      <c r="B70" s="29" t="s">
        <v>106</v>
      </c>
      <c r="C70" s="62">
        <v>500</v>
      </c>
      <c r="D70" s="17"/>
    </row>
    <row r="71" spans="1:4" s="33" customFormat="1" ht="18" customHeight="1">
      <c r="A71" s="147"/>
      <c r="B71" s="29" t="s">
        <v>107</v>
      </c>
      <c r="C71" s="62">
        <v>500</v>
      </c>
      <c r="D71" s="17"/>
    </row>
    <row r="72" spans="1:4" s="33" customFormat="1" ht="18" customHeight="1">
      <c r="A72" s="147"/>
      <c r="B72" s="29" t="s">
        <v>108</v>
      </c>
      <c r="C72" s="62">
        <v>500</v>
      </c>
      <c r="D72" s="17"/>
    </row>
    <row r="73" spans="1:4" s="44" customFormat="1" ht="18" customHeight="1">
      <c r="A73" s="147"/>
      <c r="B73" s="30" t="s">
        <v>109</v>
      </c>
      <c r="C73" s="62">
        <v>500</v>
      </c>
      <c r="D73" s="17"/>
    </row>
    <row r="74" spans="1:4" s="39" customFormat="1" ht="18" customHeight="1">
      <c r="A74" s="147"/>
      <c r="B74" s="30" t="s">
        <v>110</v>
      </c>
      <c r="C74" s="62">
        <v>500</v>
      </c>
      <c r="D74" s="17"/>
    </row>
    <row r="75" spans="1:4" s="33" customFormat="1" ht="18" customHeight="1">
      <c r="A75" s="147"/>
      <c r="B75" s="30" t="s">
        <v>111</v>
      </c>
      <c r="C75" s="62">
        <v>500</v>
      </c>
      <c r="D75" s="17"/>
    </row>
    <row r="76" spans="1:4" s="33" customFormat="1" ht="18" customHeight="1">
      <c r="A76" s="147"/>
      <c r="B76" s="30" t="s">
        <v>112</v>
      </c>
      <c r="C76" s="62">
        <v>500</v>
      </c>
      <c r="D76" s="17"/>
    </row>
    <row r="77" spans="1:4" s="33" customFormat="1" ht="18" customHeight="1">
      <c r="A77" s="147"/>
      <c r="B77" s="30" t="s">
        <v>154</v>
      </c>
      <c r="C77" s="62">
        <v>500</v>
      </c>
      <c r="D77" s="17"/>
    </row>
    <row r="78" spans="1:4" s="33" customFormat="1" ht="18" customHeight="1">
      <c r="A78" s="147"/>
      <c r="B78" s="30" t="s">
        <v>155</v>
      </c>
      <c r="C78" s="62">
        <v>500</v>
      </c>
      <c r="D78" s="17"/>
    </row>
    <row r="79" spans="1:4" s="33" customFormat="1" ht="18" customHeight="1">
      <c r="A79" s="147"/>
      <c r="B79" s="30" t="s">
        <v>164</v>
      </c>
      <c r="C79" s="62">
        <v>500</v>
      </c>
      <c r="D79" s="17"/>
    </row>
    <row r="80" spans="1:4" s="33" customFormat="1" ht="18" customHeight="1">
      <c r="A80" s="147"/>
      <c r="B80" s="30" t="s">
        <v>165</v>
      </c>
      <c r="C80" s="62">
        <v>500</v>
      </c>
      <c r="D80" s="17"/>
    </row>
    <row r="81" spans="1:4" s="33" customFormat="1" ht="18" customHeight="1">
      <c r="A81" s="147"/>
      <c r="B81" s="30" t="s">
        <v>166</v>
      </c>
      <c r="C81" s="62">
        <v>500</v>
      </c>
      <c r="D81" s="17"/>
    </row>
    <row r="82" spans="1:4" s="33" customFormat="1" ht="18" customHeight="1">
      <c r="A82" s="147"/>
      <c r="B82" s="30" t="s">
        <v>170</v>
      </c>
      <c r="C82" s="62">
        <v>500</v>
      </c>
      <c r="D82" s="17"/>
    </row>
    <row r="83" spans="1:4" s="33" customFormat="1" ht="18" customHeight="1">
      <c r="A83" s="147"/>
      <c r="B83" s="73" t="s">
        <v>331</v>
      </c>
      <c r="C83" s="62">
        <v>500</v>
      </c>
      <c r="D83" s="17"/>
    </row>
    <row r="84" spans="1:4" s="95" customFormat="1" ht="24.75" customHeight="1">
      <c r="A84" s="150"/>
      <c r="B84" s="73" t="s">
        <v>380</v>
      </c>
      <c r="C84" s="62">
        <v>500</v>
      </c>
      <c r="D84" s="17"/>
    </row>
    <row r="85" spans="1:4" s="95" customFormat="1" ht="18" customHeight="1">
      <c r="A85" s="151"/>
      <c r="B85" s="73" t="s">
        <v>382</v>
      </c>
      <c r="C85" s="62">
        <v>500</v>
      </c>
      <c r="D85" s="17"/>
    </row>
    <row r="86" spans="1:4" s="95" customFormat="1" ht="18" customHeight="1">
      <c r="A86" s="111"/>
      <c r="B86" s="115" t="s">
        <v>394</v>
      </c>
      <c r="C86" s="62">
        <v>500</v>
      </c>
      <c r="D86" s="17"/>
    </row>
    <row r="87" spans="1:4" s="95" customFormat="1" ht="18" customHeight="1">
      <c r="A87" s="111"/>
      <c r="B87" s="115" t="s">
        <v>395</v>
      </c>
      <c r="C87" s="62">
        <v>500</v>
      </c>
      <c r="D87" s="17"/>
    </row>
    <row r="88" spans="1:4" s="95" customFormat="1" ht="26.25" customHeight="1">
      <c r="A88" s="111"/>
      <c r="B88" s="61" t="s">
        <v>396</v>
      </c>
      <c r="C88" s="62">
        <v>500</v>
      </c>
      <c r="D88" s="17"/>
    </row>
    <row r="89" spans="1:4" s="95" customFormat="1" ht="25.5" customHeight="1">
      <c r="A89" s="111"/>
      <c r="B89" s="61" t="s">
        <v>397</v>
      </c>
      <c r="C89" s="62">
        <v>500</v>
      </c>
      <c r="D89" s="17"/>
    </row>
    <row r="90" spans="1:4" s="95" customFormat="1" ht="18" customHeight="1">
      <c r="A90" s="111"/>
      <c r="B90" s="45" t="s">
        <v>403</v>
      </c>
      <c r="C90" s="62">
        <v>500</v>
      </c>
      <c r="D90" s="17"/>
    </row>
    <row r="91" spans="1:4" s="95" customFormat="1" ht="18" customHeight="1">
      <c r="A91" s="111"/>
      <c r="B91" s="45" t="s">
        <v>404</v>
      </c>
      <c r="C91" s="62">
        <v>500</v>
      </c>
      <c r="D91" s="17"/>
    </row>
    <row r="92" spans="1:4" s="95" customFormat="1" ht="18" customHeight="1">
      <c r="A92" s="111"/>
      <c r="B92" s="45" t="s">
        <v>405</v>
      </c>
      <c r="C92" s="62">
        <v>500</v>
      </c>
      <c r="D92" s="17"/>
    </row>
    <row r="93" spans="1:4" s="95" customFormat="1" ht="18" customHeight="1">
      <c r="A93" s="111"/>
      <c r="B93" s="45" t="s">
        <v>406</v>
      </c>
      <c r="C93" s="62">
        <v>500</v>
      </c>
      <c r="D93" s="17"/>
    </row>
    <row r="94" spans="1:4" s="95" customFormat="1" ht="18" customHeight="1">
      <c r="A94" s="111"/>
      <c r="B94" s="45" t="s">
        <v>407</v>
      </c>
      <c r="C94" s="62">
        <v>500</v>
      </c>
      <c r="D94" s="17"/>
    </row>
    <row r="95" spans="1:239" s="36" customFormat="1" ht="27.75" customHeight="1">
      <c r="A95" s="16"/>
      <c r="B95" s="16"/>
      <c r="C95" s="62">
        <v>500</v>
      </c>
      <c r="D95" s="1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</row>
    <row r="96" spans="1:4" s="33" customFormat="1" ht="18" customHeight="1">
      <c r="A96" s="146" t="s">
        <v>69</v>
      </c>
      <c r="B96" s="17" t="s">
        <v>171</v>
      </c>
      <c r="C96" s="62">
        <v>500</v>
      </c>
      <c r="D96" s="17"/>
    </row>
    <row r="97" spans="1:4" s="33" customFormat="1" ht="18" customHeight="1">
      <c r="A97" s="147"/>
      <c r="B97" s="17" t="s">
        <v>172</v>
      </c>
      <c r="C97" s="62">
        <v>500</v>
      </c>
      <c r="D97" s="17"/>
    </row>
    <row r="98" spans="1:4" s="33" customFormat="1" ht="18" customHeight="1">
      <c r="A98" s="147"/>
      <c r="B98" s="17" t="s">
        <v>114</v>
      </c>
      <c r="C98" s="62">
        <v>500</v>
      </c>
      <c r="D98" s="17"/>
    </row>
    <row r="99" spans="1:4" s="33" customFormat="1" ht="18" customHeight="1">
      <c r="A99" s="147"/>
      <c r="B99" s="17" t="s">
        <v>115</v>
      </c>
      <c r="C99" s="62">
        <v>500</v>
      </c>
      <c r="D99" s="17"/>
    </row>
    <row r="100" spans="1:4" s="33" customFormat="1" ht="18" customHeight="1">
      <c r="A100" s="147"/>
      <c r="B100" s="17" t="s">
        <v>116</v>
      </c>
      <c r="C100" s="62">
        <v>500</v>
      </c>
      <c r="D100" s="17"/>
    </row>
    <row r="101" spans="1:4" s="33" customFormat="1" ht="18" customHeight="1">
      <c r="A101" s="147"/>
      <c r="B101" s="17" t="s">
        <v>117</v>
      </c>
      <c r="C101" s="62">
        <v>500</v>
      </c>
      <c r="D101" s="17"/>
    </row>
    <row r="102" spans="1:4" s="33" customFormat="1" ht="18" customHeight="1">
      <c r="A102" s="147"/>
      <c r="B102" s="17" t="s">
        <v>118</v>
      </c>
      <c r="C102" s="62">
        <v>500</v>
      </c>
      <c r="D102" s="17"/>
    </row>
    <row r="103" spans="1:4" s="33" customFormat="1" ht="18" customHeight="1">
      <c r="A103" s="147"/>
      <c r="B103" s="17" t="s">
        <v>119</v>
      </c>
      <c r="C103" s="62">
        <v>500</v>
      </c>
      <c r="D103" s="17"/>
    </row>
    <row r="104" spans="1:4" s="33" customFormat="1" ht="18" customHeight="1">
      <c r="A104" s="147"/>
      <c r="B104" s="17" t="s">
        <v>120</v>
      </c>
      <c r="C104" s="62">
        <v>500</v>
      </c>
      <c r="D104" s="17"/>
    </row>
    <row r="105" spans="1:4" s="33" customFormat="1" ht="18" customHeight="1">
      <c r="A105" s="147"/>
      <c r="B105" s="17" t="s">
        <v>121</v>
      </c>
      <c r="C105" s="62">
        <v>500</v>
      </c>
      <c r="D105" s="17"/>
    </row>
    <row r="106" spans="1:4" s="33" customFormat="1" ht="18" customHeight="1">
      <c r="A106" s="147"/>
      <c r="B106" s="17" t="s">
        <v>122</v>
      </c>
      <c r="C106" s="62">
        <v>500</v>
      </c>
      <c r="D106" s="17"/>
    </row>
    <row r="107" spans="1:4" s="33" customFormat="1" ht="18" customHeight="1">
      <c r="A107" s="147"/>
      <c r="B107" s="17" t="s">
        <v>123</v>
      </c>
      <c r="C107" s="62">
        <v>500</v>
      </c>
      <c r="D107" s="17"/>
    </row>
    <row r="108" spans="1:4" s="33" customFormat="1" ht="18" customHeight="1">
      <c r="A108" s="147"/>
      <c r="B108" s="30" t="s">
        <v>124</v>
      </c>
      <c r="C108" s="62">
        <v>500</v>
      </c>
      <c r="D108" s="17"/>
    </row>
    <row r="109" spans="1:4" s="39" customFormat="1" ht="18" customHeight="1">
      <c r="A109" s="147"/>
      <c r="B109" s="30" t="s">
        <v>173</v>
      </c>
      <c r="C109" s="62">
        <v>500</v>
      </c>
      <c r="D109" s="17"/>
    </row>
    <row r="110" spans="1:4" s="39" customFormat="1" ht="18" customHeight="1">
      <c r="A110" s="147"/>
      <c r="B110" s="41" t="s">
        <v>125</v>
      </c>
      <c r="C110" s="62">
        <v>500</v>
      </c>
      <c r="D110" s="24"/>
    </row>
    <row r="111" spans="1:4" s="39" customFormat="1" ht="18" customHeight="1">
      <c r="A111" s="147"/>
      <c r="B111" s="68" t="s">
        <v>329</v>
      </c>
      <c r="C111" s="62">
        <v>500</v>
      </c>
      <c r="D111" s="24"/>
    </row>
    <row r="112" spans="1:4" s="39" customFormat="1" ht="18" customHeight="1">
      <c r="A112" s="123"/>
      <c r="B112" s="126" t="s">
        <v>408</v>
      </c>
      <c r="C112" s="62">
        <v>500</v>
      </c>
      <c r="D112" s="24"/>
    </row>
    <row r="113" spans="1:4" s="39" customFormat="1" ht="18" customHeight="1">
      <c r="A113" s="123"/>
      <c r="B113" s="126" t="s">
        <v>409</v>
      </c>
      <c r="C113" s="62">
        <v>500</v>
      </c>
      <c r="D113" s="24"/>
    </row>
    <row r="114" spans="1:4" s="39" customFormat="1" ht="18" customHeight="1">
      <c r="A114" s="123"/>
      <c r="B114" s="126" t="s">
        <v>412</v>
      </c>
      <c r="C114" s="62">
        <v>500</v>
      </c>
      <c r="D114" s="24"/>
    </row>
    <row r="115" spans="1:239" s="36" customFormat="1" ht="54.75" customHeight="1">
      <c r="A115" s="19"/>
      <c r="B115" s="19"/>
      <c r="C115" s="62">
        <v>500</v>
      </c>
      <c r="D115" s="19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</row>
    <row r="116" spans="1:4" s="42" customFormat="1" ht="18" customHeight="1">
      <c r="A116" s="155" t="s">
        <v>50</v>
      </c>
      <c r="B116" s="30" t="s">
        <v>175</v>
      </c>
      <c r="C116" s="62">
        <v>500</v>
      </c>
      <c r="D116" s="17"/>
    </row>
    <row r="117" spans="1:4" s="42" customFormat="1" ht="18" customHeight="1">
      <c r="A117" s="156"/>
      <c r="B117" s="30" t="s">
        <v>176</v>
      </c>
      <c r="C117" s="62">
        <v>500</v>
      </c>
      <c r="D117" s="17"/>
    </row>
    <row r="118" spans="1:4" s="33" customFormat="1" ht="18" customHeight="1">
      <c r="A118" s="156"/>
      <c r="B118" s="18" t="s">
        <v>127</v>
      </c>
      <c r="C118" s="62">
        <v>500</v>
      </c>
      <c r="D118" s="18"/>
    </row>
    <row r="119" spans="1:4" s="33" customFormat="1" ht="18" customHeight="1">
      <c r="A119" s="156"/>
      <c r="B119" s="17" t="s">
        <v>128</v>
      </c>
      <c r="C119" s="62">
        <v>500</v>
      </c>
      <c r="D119" s="17"/>
    </row>
    <row r="120" spans="1:4" s="33" customFormat="1" ht="18" customHeight="1">
      <c r="A120" s="156"/>
      <c r="B120" s="17" t="s">
        <v>129</v>
      </c>
      <c r="C120" s="62">
        <v>500</v>
      </c>
      <c r="D120" s="17"/>
    </row>
    <row r="121" spans="1:4" s="33" customFormat="1" ht="18" customHeight="1">
      <c r="A121" s="156"/>
      <c r="B121" s="17" t="s">
        <v>130</v>
      </c>
      <c r="C121" s="62">
        <v>500</v>
      </c>
      <c r="D121" s="17"/>
    </row>
    <row r="122" spans="1:4" s="33" customFormat="1" ht="18" customHeight="1">
      <c r="A122" s="156"/>
      <c r="B122" s="17" t="s">
        <v>131</v>
      </c>
      <c r="C122" s="62">
        <v>500</v>
      </c>
      <c r="D122" s="17"/>
    </row>
    <row r="123" spans="1:4" s="33" customFormat="1" ht="18" customHeight="1">
      <c r="A123" s="156"/>
      <c r="B123" s="17" t="s">
        <v>132</v>
      </c>
      <c r="C123" s="62">
        <v>500</v>
      </c>
      <c r="D123" s="17"/>
    </row>
    <row r="124" spans="1:4" s="33" customFormat="1" ht="18" customHeight="1">
      <c r="A124" s="156"/>
      <c r="B124" s="17" t="s">
        <v>133</v>
      </c>
      <c r="C124" s="62">
        <v>500</v>
      </c>
      <c r="D124" s="17"/>
    </row>
    <row r="125" spans="1:4" s="33" customFormat="1" ht="18" customHeight="1">
      <c r="A125" s="156"/>
      <c r="B125" s="17" t="s">
        <v>153</v>
      </c>
      <c r="C125" s="62">
        <v>500</v>
      </c>
      <c r="D125" s="17"/>
    </row>
    <row r="126" spans="1:4" s="33" customFormat="1" ht="18" customHeight="1">
      <c r="A126" s="156"/>
      <c r="B126" s="17" t="s">
        <v>174</v>
      </c>
      <c r="C126" s="62">
        <v>500</v>
      </c>
      <c r="D126" s="17"/>
    </row>
    <row r="127" spans="1:4" s="95" customFormat="1" ht="18" customHeight="1">
      <c r="A127" s="156"/>
      <c r="B127" s="17" t="s">
        <v>381</v>
      </c>
      <c r="C127" s="62">
        <v>500</v>
      </c>
      <c r="D127" s="17"/>
    </row>
    <row r="128" spans="1:4" s="33" customFormat="1" ht="18" customHeight="1">
      <c r="A128" s="157"/>
      <c r="B128" s="12" t="s">
        <v>177</v>
      </c>
      <c r="C128" s="62">
        <v>500</v>
      </c>
      <c r="D128" s="17"/>
    </row>
    <row r="129" spans="1:4" s="33" customFormat="1" ht="18" customHeight="1">
      <c r="A129" s="124"/>
      <c r="B129" s="27" t="s">
        <v>410</v>
      </c>
      <c r="C129" s="62">
        <v>500</v>
      </c>
      <c r="D129" s="17"/>
    </row>
    <row r="130" spans="1:239" s="36" customFormat="1" ht="25.5" customHeight="1">
      <c r="A130" s="16"/>
      <c r="B130" s="16"/>
      <c r="C130" s="62">
        <v>500</v>
      </c>
      <c r="D130" s="16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</row>
    <row r="131" spans="1:4" s="33" customFormat="1" ht="18" customHeight="1">
      <c r="A131" s="146" t="s">
        <v>51</v>
      </c>
      <c r="B131" s="17" t="s">
        <v>178</v>
      </c>
      <c r="C131" s="62">
        <v>500</v>
      </c>
      <c r="D131" s="17"/>
    </row>
    <row r="132" spans="1:4" s="33" customFormat="1" ht="18" customHeight="1">
      <c r="A132" s="147"/>
      <c r="B132" s="29" t="s">
        <v>179</v>
      </c>
      <c r="C132" s="62">
        <v>500</v>
      </c>
      <c r="D132" s="17"/>
    </row>
    <row r="133" spans="1:4" s="33" customFormat="1" ht="18" customHeight="1">
      <c r="A133" s="147"/>
      <c r="B133" s="29" t="s">
        <v>0</v>
      </c>
      <c r="C133" s="62">
        <v>500</v>
      </c>
      <c r="D133" s="17"/>
    </row>
    <row r="134" spans="1:4" s="33" customFormat="1" ht="18" customHeight="1">
      <c r="A134" s="147"/>
      <c r="B134" s="30" t="s">
        <v>135</v>
      </c>
      <c r="C134" s="62">
        <v>500</v>
      </c>
      <c r="D134" s="17"/>
    </row>
    <row r="135" spans="1:4" s="43" customFormat="1" ht="18" customHeight="1">
      <c r="A135" s="147"/>
      <c r="B135" s="30" t="s">
        <v>136</v>
      </c>
      <c r="C135" s="62">
        <v>500</v>
      </c>
      <c r="D135" s="17"/>
    </row>
    <row r="136" spans="1:4" s="43" customFormat="1" ht="18" customHeight="1">
      <c r="A136" s="123"/>
      <c r="B136" s="134" t="s">
        <v>411</v>
      </c>
      <c r="C136" s="62">
        <v>500</v>
      </c>
      <c r="D136" s="17"/>
    </row>
    <row r="137" spans="1:239" s="36" customFormat="1" ht="30" customHeight="1">
      <c r="A137" s="16"/>
      <c r="B137" s="16"/>
      <c r="C137" s="62">
        <v>500</v>
      </c>
      <c r="D137" s="16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</row>
    <row r="138" spans="1:4" s="33" customFormat="1" ht="18" customHeight="1">
      <c r="A138" s="152" t="s">
        <v>70</v>
      </c>
      <c r="B138" s="26" t="s">
        <v>180</v>
      </c>
      <c r="C138" s="62">
        <v>500</v>
      </c>
      <c r="D138" s="17"/>
    </row>
    <row r="139" spans="1:4" s="33" customFormat="1" ht="18" customHeight="1">
      <c r="A139" s="153"/>
      <c r="B139" s="27" t="s">
        <v>181</v>
      </c>
      <c r="C139" s="62">
        <v>500</v>
      </c>
      <c r="D139" s="17"/>
    </row>
    <row r="140" spans="1:4" s="33" customFormat="1" ht="18" customHeight="1">
      <c r="A140" s="153"/>
      <c r="B140" s="27" t="s">
        <v>1</v>
      </c>
      <c r="C140" s="62">
        <v>500</v>
      </c>
      <c r="D140" s="17"/>
    </row>
    <row r="141" spans="1:4" s="43" customFormat="1" ht="18" customHeight="1">
      <c r="A141" s="153"/>
      <c r="B141" s="27" t="s">
        <v>138</v>
      </c>
      <c r="C141" s="62">
        <v>500</v>
      </c>
      <c r="D141" s="17"/>
    </row>
    <row r="142" spans="1:4" s="33" customFormat="1" ht="18" customHeight="1">
      <c r="A142" s="153"/>
      <c r="B142" s="27" t="s">
        <v>2</v>
      </c>
      <c r="C142" s="62">
        <v>500</v>
      </c>
      <c r="D142" s="17"/>
    </row>
    <row r="143" spans="1:4" s="33" customFormat="1" ht="18" customHeight="1">
      <c r="A143" s="153"/>
      <c r="B143" s="27" t="s">
        <v>139</v>
      </c>
      <c r="C143" s="62">
        <v>500</v>
      </c>
      <c r="D143" s="17"/>
    </row>
    <row r="144" spans="1:4" s="33" customFormat="1" ht="18" customHeight="1">
      <c r="A144" s="153"/>
      <c r="B144" s="27" t="s">
        <v>140</v>
      </c>
      <c r="C144" s="62">
        <v>500</v>
      </c>
      <c r="D144" s="17"/>
    </row>
    <row r="145" spans="1:4" s="33" customFormat="1" ht="18" customHeight="1">
      <c r="A145" s="153"/>
      <c r="B145" s="27" t="s">
        <v>182</v>
      </c>
      <c r="C145" s="62">
        <v>500</v>
      </c>
      <c r="D145" s="17"/>
    </row>
    <row r="146" spans="1:4" s="95" customFormat="1" ht="18" customHeight="1">
      <c r="A146" s="153"/>
      <c r="B146" s="27" t="s">
        <v>383</v>
      </c>
      <c r="C146" s="62">
        <v>500</v>
      </c>
      <c r="D146" s="17"/>
    </row>
    <row r="147" spans="1:4" s="33" customFormat="1" ht="18" customHeight="1">
      <c r="A147" s="154"/>
      <c r="B147" s="27" t="s">
        <v>183</v>
      </c>
      <c r="C147" s="62">
        <v>500</v>
      </c>
      <c r="D147" s="17"/>
    </row>
    <row r="148" spans="1:239" s="36" customFormat="1" ht="6" customHeight="1">
      <c r="A148" s="16"/>
      <c r="B148" s="16"/>
      <c r="C148" s="62">
        <v>500</v>
      </c>
      <c r="D148" s="16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</row>
    <row r="149" spans="1:4" s="33" customFormat="1" ht="18" customHeight="1">
      <c r="A149" s="112" t="s">
        <v>332</v>
      </c>
      <c r="B149" s="30" t="s">
        <v>142</v>
      </c>
      <c r="C149" s="62">
        <v>500</v>
      </c>
      <c r="D149" s="17"/>
    </row>
    <row r="150" spans="1:239" s="36" customFormat="1" ht="6" customHeight="1">
      <c r="A150" s="92"/>
      <c r="B150" s="16"/>
      <c r="C150" s="62">
        <v>500</v>
      </c>
      <c r="D150" s="16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</row>
    <row r="151" spans="1:4" s="39" customFormat="1" ht="18" customHeight="1">
      <c r="A151" s="143" t="s">
        <v>158</v>
      </c>
      <c r="B151" s="30" t="s">
        <v>184</v>
      </c>
      <c r="C151" s="62">
        <v>500</v>
      </c>
      <c r="D151" s="17"/>
    </row>
    <row r="152" spans="1:4" s="39" customFormat="1" ht="18" customHeight="1">
      <c r="A152" s="144"/>
      <c r="B152" s="30" t="s">
        <v>144</v>
      </c>
      <c r="C152" s="62">
        <v>500</v>
      </c>
      <c r="D152" s="17"/>
    </row>
    <row r="153" spans="1:4" s="39" customFormat="1" ht="18" customHeight="1">
      <c r="A153" s="144"/>
      <c r="B153" s="45" t="s">
        <v>145</v>
      </c>
      <c r="C153" s="62">
        <v>500</v>
      </c>
      <c r="D153" s="17"/>
    </row>
    <row r="154" spans="1:4" s="39" customFormat="1" ht="18" customHeight="1">
      <c r="A154" s="144"/>
      <c r="B154" s="45" t="s">
        <v>146</v>
      </c>
      <c r="C154" s="62">
        <v>500</v>
      </c>
      <c r="D154" s="17"/>
    </row>
    <row r="155" spans="1:4" s="39" customFormat="1" ht="18" customHeight="1">
      <c r="A155" s="144"/>
      <c r="B155" s="45" t="s">
        <v>185</v>
      </c>
      <c r="C155" s="62">
        <v>500</v>
      </c>
      <c r="D155" s="17"/>
    </row>
    <row r="156" spans="1:4" s="39" customFormat="1" ht="18" customHeight="1">
      <c r="A156" s="144"/>
      <c r="B156" s="45" t="s">
        <v>147</v>
      </c>
      <c r="C156" s="62">
        <v>500</v>
      </c>
      <c r="D156" s="17"/>
    </row>
    <row r="157" spans="1:4" s="39" customFormat="1" ht="18" customHeight="1">
      <c r="A157" s="144"/>
      <c r="B157" s="45" t="s">
        <v>156</v>
      </c>
      <c r="C157" s="62">
        <v>500</v>
      </c>
      <c r="D157" s="17"/>
    </row>
    <row r="158" spans="1:4" s="95" customFormat="1" ht="18" customHeight="1">
      <c r="A158" s="144"/>
      <c r="B158" s="45" t="s">
        <v>384</v>
      </c>
      <c r="C158" s="62">
        <v>500</v>
      </c>
      <c r="D158" s="17"/>
    </row>
    <row r="159" spans="1:4" s="39" customFormat="1" ht="18" customHeight="1">
      <c r="A159" s="145"/>
      <c r="B159" s="45" t="s">
        <v>157</v>
      </c>
      <c r="C159" s="62">
        <v>500</v>
      </c>
      <c r="D159" s="17"/>
    </row>
    <row r="160" spans="1:239" s="36" customFormat="1" ht="21" customHeight="1">
      <c r="A160" s="16"/>
      <c r="B160" s="16"/>
      <c r="C160" s="141"/>
      <c r="D160" s="141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</row>
    <row r="161" spans="1:5" s="39" customFormat="1" ht="34.5" customHeight="1">
      <c r="A161" s="142"/>
      <c r="B161" s="61" t="s">
        <v>333</v>
      </c>
      <c r="C161" s="62">
        <v>500</v>
      </c>
      <c r="D161" s="25"/>
      <c r="E161" s="2"/>
    </row>
    <row r="162" spans="1:239" s="36" customFormat="1" ht="38.25" customHeight="1">
      <c r="A162" s="140"/>
      <c r="B162" s="140"/>
      <c r="C162" s="2"/>
      <c r="D162" s="2"/>
      <c r="E162" s="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</row>
    <row r="163" spans="7:10" ht="14.25">
      <c r="G163"/>
      <c r="H163"/>
      <c r="I163"/>
      <c r="J163"/>
    </row>
    <row r="164" spans="7:10" ht="14.25">
      <c r="G164"/>
      <c r="H164"/>
      <c r="I164"/>
      <c r="J164"/>
    </row>
  </sheetData>
  <sheetProtection/>
  <mergeCells count="24">
    <mergeCell ref="I3:I5"/>
    <mergeCell ref="J3:J5"/>
    <mergeCell ref="A2:J2"/>
    <mergeCell ref="G3:G4"/>
    <mergeCell ref="B3:B4"/>
    <mergeCell ref="C3:C4"/>
    <mergeCell ref="A6:B6"/>
    <mergeCell ref="F3:F4"/>
    <mergeCell ref="D3:E3"/>
    <mergeCell ref="A3:A4"/>
    <mergeCell ref="A5:B5"/>
    <mergeCell ref="H3:H5"/>
    <mergeCell ref="B9:B10"/>
    <mergeCell ref="C9:C10"/>
    <mergeCell ref="D9:D10"/>
    <mergeCell ref="A11:A35"/>
    <mergeCell ref="A42:A53"/>
    <mergeCell ref="A57:A85"/>
    <mergeCell ref="A96:A111"/>
    <mergeCell ref="A116:A128"/>
    <mergeCell ref="A131:A135"/>
    <mergeCell ref="A138:A147"/>
    <mergeCell ref="A151:A159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10.625" style="22" customWidth="1"/>
    <col min="2" max="2" width="16.75390625" style="23" customWidth="1"/>
    <col min="3" max="3" width="14.00390625" style="23" customWidth="1"/>
    <col min="4" max="4" width="12.25390625" style="22" customWidth="1"/>
    <col min="5" max="5" width="10.625" style="22" customWidth="1"/>
    <col min="6" max="6" width="17.25390625" style="22" customWidth="1"/>
    <col min="7" max="7" width="9.00390625" style="22" customWidth="1"/>
    <col min="8" max="16384" width="9.00390625" style="1" customWidth="1"/>
  </cols>
  <sheetData>
    <row r="1" spans="1:7" ht="17.25" customHeight="1">
      <c r="A1" s="20" t="s">
        <v>81</v>
      </c>
      <c r="B1" s="20"/>
      <c r="C1" s="20"/>
      <c r="D1" s="21"/>
      <c r="E1" s="21"/>
      <c r="F1" s="21"/>
      <c r="G1" s="21"/>
    </row>
    <row r="2" spans="1:7" ht="36.75" customHeight="1">
      <c r="A2" s="174" t="s">
        <v>341</v>
      </c>
      <c r="B2" s="174"/>
      <c r="C2" s="174"/>
      <c r="D2" s="174"/>
      <c r="E2" s="174"/>
      <c r="F2" s="174"/>
      <c r="G2" s="174"/>
    </row>
    <row r="3" spans="1:10" ht="38.25" customHeight="1">
      <c r="A3" s="4" t="s">
        <v>82</v>
      </c>
      <c r="B3" s="4" t="s">
        <v>83</v>
      </c>
      <c r="C3" s="85" t="s">
        <v>342</v>
      </c>
      <c r="D3" s="4" t="s">
        <v>84</v>
      </c>
      <c r="E3" s="4" t="s">
        <v>85</v>
      </c>
      <c r="F3" s="88" t="s">
        <v>348</v>
      </c>
      <c r="G3" s="4" t="s">
        <v>86</v>
      </c>
      <c r="H3" s="8"/>
      <c r="I3" s="8"/>
      <c r="J3" s="8"/>
    </row>
    <row r="4" spans="1:7" ht="39.75" customHeight="1">
      <c r="A4" s="175" t="s">
        <v>340</v>
      </c>
      <c r="B4" s="176"/>
      <c r="C4" s="83">
        <v>4663</v>
      </c>
      <c r="D4" s="83"/>
      <c r="E4" s="83"/>
      <c r="F4" s="83"/>
      <c r="G4" s="83"/>
    </row>
    <row r="5" s="74" customFormat="1" ht="29.25" customHeight="1"/>
    <row r="6" s="74" customFormat="1" ht="29.25" customHeight="1">
      <c r="A6" s="80" t="s">
        <v>330</v>
      </c>
    </row>
    <row r="7" spans="1:7" ht="35.25" customHeight="1">
      <c r="A7" s="4" t="s">
        <v>23</v>
      </c>
      <c r="B7" s="4" t="s">
        <v>83</v>
      </c>
      <c r="C7" s="85" t="s">
        <v>342</v>
      </c>
      <c r="D7" s="4" t="s">
        <v>24</v>
      </c>
      <c r="E7" s="200"/>
      <c r="F7" s="8"/>
      <c r="G7" s="8"/>
    </row>
    <row r="8" spans="1:7" ht="18.75" customHeight="1">
      <c r="A8" s="197" t="s">
        <v>444</v>
      </c>
      <c r="B8" s="197" t="s">
        <v>413</v>
      </c>
      <c r="C8" s="197">
        <v>40</v>
      </c>
      <c r="D8" s="6"/>
      <c r="E8" s="17"/>
      <c r="F8" s="1"/>
      <c r="G8" s="1"/>
    </row>
    <row r="9" spans="1:7" ht="18.75" customHeight="1">
      <c r="A9" s="197" t="s">
        <v>113</v>
      </c>
      <c r="B9" s="197" t="s">
        <v>114</v>
      </c>
      <c r="C9" s="197">
        <v>45</v>
      </c>
      <c r="D9" s="6"/>
      <c r="E9" s="27"/>
      <c r="F9" s="1"/>
      <c r="G9" s="1"/>
    </row>
    <row r="10" spans="1:7" ht="18.75" customHeight="1">
      <c r="A10" s="197" t="s">
        <v>113</v>
      </c>
      <c r="B10" s="197" t="s">
        <v>115</v>
      </c>
      <c r="C10" s="197">
        <v>50</v>
      </c>
      <c r="D10" s="6"/>
      <c r="E10" s="29"/>
      <c r="F10" s="1"/>
      <c r="G10" s="1"/>
    </row>
    <row r="11" spans="1:7" ht="18.75" customHeight="1">
      <c r="A11" s="197" t="s">
        <v>113</v>
      </c>
      <c r="B11" s="197" t="s">
        <v>118</v>
      </c>
      <c r="C11" s="197">
        <v>10</v>
      </c>
      <c r="D11" s="6"/>
      <c r="E11" s="29"/>
      <c r="F11" s="1"/>
      <c r="G11" s="1"/>
    </row>
    <row r="12" spans="1:7" ht="18.75" customHeight="1">
      <c r="A12" s="197" t="s">
        <v>113</v>
      </c>
      <c r="B12" s="197" t="s">
        <v>119</v>
      </c>
      <c r="C12" s="197">
        <v>15</v>
      </c>
      <c r="D12" s="6"/>
      <c r="E12" s="29"/>
      <c r="F12" s="1"/>
      <c r="G12" s="1"/>
    </row>
    <row r="13" spans="1:7" ht="18.75" customHeight="1">
      <c r="A13" s="197" t="s">
        <v>113</v>
      </c>
      <c r="B13" s="197" t="s">
        <v>120</v>
      </c>
      <c r="C13" s="197">
        <v>40</v>
      </c>
      <c r="D13" s="6"/>
      <c r="E13" s="29"/>
      <c r="F13" s="1"/>
      <c r="G13" s="1"/>
    </row>
    <row r="14" spans="1:7" ht="18.75" customHeight="1">
      <c r="A14" s="197" t="s">
        <v>113</v>
      </c>
      <c r="B14" s="197" t="s">
        <v>121</v>
      </c>
      <c r="C14" s="197">
        <v>30</v>
      </c>
      <c r="D14" s="6"/>
      <c r="E14" s="29"/>
      <c r="F14" s="1"/>
      <c r="G14" s="1"/>
    </row>
    <row r="15" spans="1:7" ht="18.75" customHeight="1">
      <c r="A15" s="197" t="s">
        <v>113</v>
      </c>
      <c r="B15" s="197" t="s">
        <v>122</v>
      </c>
      <c r="C15" s="197">
        <v>35</v>
      </c>
      <c r="D15" s="6"/>
      <c r="E15" s="30"/>
      <c r="F15" s="1"/>
      <c r="G15" s="1"/>
    </row>
    <row r="16" spans="1:7" ht="18.75" customHeight="1">
      <c r="A16" s="197" t="s">
        <v>113</v>
      </c>
      <c r="B16" s="197" t="s">
        <v>123</v>
      </c>
      <c r="C16" s="197">
        <v>25</v>
      </c>
      <c r="D16" s="6"/>
      <c r="E16" s="26"/>
      <c r="F16" s="1"/>
      <c r="G16" s="1"/>
    </row>
    <row r="17" spans="1:7" ht="18.75" customHeight="1">
      <c r="A17" s="197" t="s">
        <v>113</v>
      </c>
      <c r="B17" s="197" t="s">
        <v>124</v>
      </c>
      <c r="C17" s="197">
        <v>35</v>
      </c>
      <c r="D17" s="6"/>
      <c r="E17" s="29"/>
      <c r="F17" s="1"/>
      <c r="G17" s="1"/>
    </row>
    <row r="18" spans="1:7" ht="18.75" customHeight="1">
      <c r="A18" s="197" t="s">
        <v>113</v>
      </c>
      <c r="B18" s="197" t="s">
        <v>125</v>
      </c>
      <c r="C18" s="197">
        <v>30</v>
      </c>
      <c r="D18" s="6"/>
      <c r="E18" s="29"/>
      <c r="F18" s="1"/>
      <c r="G18" s="1"/>
    </row>
    <row r="19" spans="1:7" ht="18.75" customHeight="1">
      <c r="A19" s="197" t="s">
        <v>113</v>
      </c>
      <c r="B19" s="197" t="s">
        <v>173</v>
      </c>
      <c r="C19" s="197">
        <v>35</v>
      </c>
      <c r="D19" s="6"/>
      <c r="E19" s="29"/>
      <c r="F19" s="1"/>
      <c r="G19" s="1"/>
    </row>
    <row r="20" spans="1:7" ht="18.75" customHeight="1">
      <c r="A20" s="197" t="s">
        <v>113</v>
      </c>
      <c r="B20" s="197" t="s">
        <v>117</v>
      </c>
      <c r="C20" s="197">
        <v>30</v>
      </c>
      <c r="D20" s="6"/>
      <c r="E20" s="29"/>
      <c r="F20" s="1"/>
      <c r="G20" s="1"/>
    </row>
    <row r="21" spans="1:7" ht="18.75" customHeight="1">
      <c r="A21" s="197" t="s">
        <v>113</v>
      </c>
      <c r="B21" s="197" t="s">
        <v>116</v>
      </c>
      <c r="C21" s="197">
        <v>30</v>
      </c>
      <c r="D21" s="6"/>
      <c r="E21" s="29"/>
      <c r="F21" s="1"/>
      <c r="G21" s="1"/>
    </row>
    <row r="22" spans="1:7" ht="18.75" customHeight="1">
      <c r="A22" s="197" t="s">
        <v>113</v>
      </c>
      <c r="B22" s="197" t="s">
        <v>414</v>
      </c>
      <c r="C22" s="197">
        <v>20</v>
      </c>
      <c r="D22" s="6"/>
      <c r="E22" s="29"/>
      <c r="F22" s="1"/>
      <c r="G22" s="1"/>
    </row>
    <row r="23" spans="1:7" ht="18.75" customHeight="1">
      <c r="A23" s="197" t="s">
        <v>113</v>
      </c>
      <c r="B23" s="197" t="s">
        <v>415</v>
      </c>
      <c r="C23" s="197">
        <v>20</v>
      </c>
      <c r="D23" s="6"/>
      <c r="E23" s="29"/>
      <c r="F23" s="1"/>
      <c r="G23" s="1"/>
    </row>
    <row r="24" spans="1:7" ht="18.75" customHeight="1">
      <c r="A24" s="197" t="s">
        <v>113</v>
      </c>
      <c r="B24" s="197" t="s">
        <v>416</v>
      </c>
      <c r="C24" s="197">
        <v>20</v>
      </c>
      <c r="D24" s="6"/>
      <c r="E24" s="29"/>
      <c r="F24" s="1"/>
      <c r="G24" s="1"/>
    </row>
    <row r="25" spans="1:7" ht="18.75" customHeight="1">
      <c r="A25" s="198" t="s">
        <v>141</v>
      </c>
      <c r="B25" s="198" t="s">
        <v>142</v>
      </c>
      <c r="C25" s="198">
        <v>45</v>
      </c>
      <c r="D25" s="6"/>
      <c r="E25" s="29"/>
      <c r="F25" s="1"/>
      <c r="G25" s="1"/>
    </row>
    <row r="26" spans="1:7" ht="18.75" customHeight="1">
      <c r="A26" s="198" t="s">
        <v>137</v>
      </c>
      <c r="B26" s="198" t="s">
        <v>139</v>
      </c>
      <c r="C26" s="198">
        <v>50</v>
      </c>
      <c r="D26" s="6"/>
      <c r="E26" s="29"/>
      <c r="F26" s="1"/>
      <c r="G26" s="1"/>
    </row>
    <row r="27" spans="1:7" ht="18.75" customHeight="1">
      <c r="A27" s="198" t="s">
        <v>137</v>
      </c>
      <c r="B27" s="198" t="s">
        <v>417</v>
      </c>
      <c r="C27" s="198">
        <v>45</v>
      </c>
      <c r="D27" s="6"/>
      <c r="E27" s="29"/>
      <c r="F27" s="8"/>
      <c r="G27" s="8"/>
    </row>
    <row r="28" spans="1:7" ht="18.75" customHeight="1">
      <c r="A28" s="198" t="s">
        <v>137</v>
      </c>
      <c r="B28" s="198" t="s">
        <v>1</v>
      </c>
      <c r="C28" s="198">
        <v>50</v>
      </c>
      <c r="D28" s="6"/>
      <c r="E28" s="29"/>
      <c r="F28" s="8"/>
      <c r="G28" s="8"/>
    </row>
    <row r="29" spans="1:7" ht="18.75" customHeight="1">
      <c r="A29" s="198" t="s">
        <v>137</v>
      </c>
      <c r="B29" s="198" t="s">
        <v>138</v>
      </c>
      <c r="C29" s="198">
        <v>50</v>
      </c>
      <c r="D29" s="6"/>
      <c r="E29" s="12"/>
      <c r="F29" s="8"/>
      <c r="G29" s="8"/>
    </row>
    <row r="30" spans="1:7" ht="18.75" customHeight="1">
      <c r="A30" s="198" t="s">
        <v>137</v>
      </c>
      <c r="B30" s="198" t="s">
        <v>2</v>
      </c>
      <c r="C30" s="198">
        <v>50</v>
      </c>
      <c r="D30" s="4"/>
      <c r="E30" s="38"/>
      <c r="F30" s="9"/>
      <c r="G30" s="10"/>
    </row>
    <row r="31" spans="1:7" ht="18.75" customHeight="1">
      <c r="A31" s="198" t="s">
        <v>137</v>
      </c>
      <c r="B31" s="198" t="s">
        <v>140</v>
      </c>
      <c r="C31" s="198">
        <v>50</v>
      </c>
      <c r="D31" s="6"/>
      <c r="E31" s="38"/>
      <c r="F31" s="1"/>
      <c r="G31" s="1"/>
    </row>
    <row r="32" spans="1:7" ht="18.75" customHeight="1">
      <c r="A32" s="198" t="s">
        <v>137</v>
      </c>
      <c r="B32" s="198" t="s">
        <v>183</v>
      </c>
      <c r="C32" s="198">
        <v>40</v>
      </c>
      <c r="D32" s="6"/>
      <c r="E32" s="38"/>
      <c r="F32" s="1"/>
      <c r="G32" s="1"/>
    </row>
    <row r="33" spans="1:7" ht="18.75" customHeight="1">
      <c r="A33" s="198" t="s">
        <v>137</v>
      </c>
      <c r="B33" s="198" t="s">
        <v>418</v>
      </c>
      <c r="C33" s="198">
        <v>45</v>
      </c>
      <c r="D33" s="6"/>
      <c r="E33" s="114"/>
      <c r="F33" s="1"/>
      <c r="G33" s="1"/>
    </row>
    <row r="34" spans="1:7" ht="18.75" customHeight="1">
      <c r="A34" s="198" t="s">
        <v>445</v>
      </c>
      <c r="B34" s="198" t="s">
        <v>419</v>
      </c>
      <c r="C34" s="198">
        <v>40</v>
      </c>
      <c r="D34" s="6"/>
      <c r="E34" s="114"/>
      <c r="F34" s="1"/>
      <c r="G34" s="1"/>
    </row>
    <row r="35" spans="1:7" ht="18.75" customHeight="1">
      <c r="A35" s="198" t="s">
        <v>143</v>
      </c>
      <c r="B35" s="198" t="s">
        <v>144</v>
      </c>
      <c r="C35" s="198">
        <v>45</v>
      </c>
      <c r="D35" s="6"/>
      <c r="E35" s="114"/>
      <c r="F35" s="1"/>
      <c r="G35" s="1"/>
    </row>
    <row r="36" spans="1:7" ht="18.75" customHeight="1">
      <c r="A36" s="198" t="s">
        <v>143</v>
      </c>
      <c r="B36" s="198" t="s">
        <v>185</v>
      </c>
      <c r="C36" s="198">
        <v>50</v>
      </c>
      <c r="D36" s="6"/>
      <c r="E36" s="114"/>
      <c r="F36" s="1"/>
      <c r="G36" s="1"/>
    </row>
    <row r="37" spans="1:7" ht="18.75" customHeight="1">
      <c r="A37" s="198" t="s">
        <v>143</v>
      </c>
      <c r="B37" s="198" t="s">
        <v>157</v>
      </c>
      <c r="C37" s="198">
        <v>45</v>
      </c>
      <c r="D37" s="6"/>
      <c r="E37" s="114"/>
      <c r="F37" s="1"/>
      <c r="G37" s="1"/>
    </row>
    <row r="38" spans="1:7" ht="18.75" customHeight="1">
      <c r="A38" s="198" t="s">
        <v>143</v>
      </c>
      <c r="B38" s="198" t="s">
        <v>146</v>
      </c>
      <c r="C38" s="198">
        <v>45</v>
      </c>
      <c r="D38" s="6"/>
      <c r="E38" s="17"/>
      <c r="F38" s="1"/>
      <c r="G38" s="1"/>
    </row>
    <row r="39" spans="1:7" ht="18.75" customHeight="1">
      <c r="A39" s="198" t="s">
        <v>143</v>
      </c>
      <c r="B39" s="198" t="s">
        <v>147</v>
      </c>
      <c r="C39" s="198">
        <v>40</v>
      </c>
      <c r="D39" s="6"/>
      <c r="E39" s="17"/>
      <c r="F39" s="1"/>
      <c r="G39" s="1"/>
    </row>
    <row r="40" spans="1:7" ht="18.75" customHeight="1">
      <c r="A40" s="198" t="s">
        <v>143</v>
      </c>
      <c r="B40" s="198" t="s">
        <v>147</v>
      </c>
      <c r="C40" s="198">
        <v>45</v>
      </c>
      <c r="D40" s="6"/>
      <c r="E40" s="17"/>
      <c r="F40" s="1"/>
      <c r="G40" s="1"/>
    </row>
    <row r="41" spans="1:7" ht="18.75" customHeight="1">
      <c r="A41" s="198" t="s">
        <v>143</v>
      </c>
      <c r="B41" s="198" t="s">
        <v>156</v>
      </c>
      <c r="C41" s="198">
        <v>45</v>
      </c>
      <c r="D41" s="6"/>
      <c r="E41" s="17"/>
      <c r="F41" s="8"/>
      <c r="G41" s="8"/>
    </row>
    <row r="42" spans="1:7" ht="18.75" customHeight="1">
      <c r="A42" s="198" t="s">
        <v>126</v>
      </c>
      <c r="B42" s="198" t="s">
        <v>127</v>
      </c>
      <c r="C42" s="198">
        <v>55</v>
      </c>
      <c r="D42" s="6"/>
      <c r="E42" s="30"/>
      <c r="F42" s="8"/>
      <c r="G42" s="8"/>
    </row>
    <row r="43" spans="1:7" ht="18.75" customHeight="1">
      <c r="A43" s="198" t="s">
        <v>126</v>
      </c>
      <c r="B43" s="198" t="s">
        <v>128</v>
      </c>
      <c r="C43" s="198">
        <v>50</v>
      </c>
      <c r="D43" s="4"/>
      <c r="E43" s="30"/>
      <c r="F43" s="9"/>
      <c r="G43" s="10"/>
    </row>
    <row r="44" spans="1:7" ht="18.75" customHeight="1">
      <c r="A44" s="198" t="s">
        <v>126</v>
      </c>
      <c r="B44" s="198" t="s">
        <v>129</v>
      </c>
      <c r="C44" s="198">
        <v>50</v>
      </c>
      <c r="D44" s="6"/>
      <c r="E44" s="40"/>
      <c r="F44" s="8"/>
      <c r="G44" s="8"/>
    </row>
    <row r="45" spans="1:7" ht="18.75" customHeight="1">
      <c r="A45" s="198" t="s">
        <v>126</v>
      </c>
      <c r="B45" s="198" t="s">
        <v>130</v>
      </c>
      <c r="C45" s="198">
        <v>45</v>
      </c>
      <c r="D45" s="6"/>
      <c r="E45" s="40"/>
      <c r="F45" s="1"/>
      <c r="G45" s="1"/>
    </row>
    <row r="46" spans="1:7" ht="18.75" customHeight="1">
      <c r="A46" s="198" t="s">
        <v>126</v>
      </c>
      <c r="B46" s="198" t="s">
        <v>131</v>
      </c>
      <c r="C46" s="198">
        <v>40</v>
      </c>
      <c r="D46" s="6"/>
      <c r="E46" s="40"/>
      <c r="F46" s="1"/>
      <c r="G46" s="1"/>
    </row>
    <row r="47" spans="1:7" ht="18.75" customHeight="1">
      <c r="A47" s="198" t="s">
        <v>126</v>
      </c>
      <c r="B47" s="198" t="s">
        <v>132</v>
      </c>
      <c r="C47" s="198">
        <v>50</v>
      </c>
      <c r="D47" s="6"/>
      <c r="E47" s="40"/>
      <c r="F47" s="1"/>
      <c r="G47" s="1"/>
    </row>
    <row r="48" spans="1:7" ht="18.75" customHeight="1">
      <c r="A48" s="198" t="s">
        <v>126</v>
      </c>
      <c r="B48" s="198" t="s">
        <v>133</v>
      </c>
      <c r="C48" s="198">
        <v>40</v>
      </c>
      <c r="D48" s="6"/>
      <c r="E48" s="40"/>
      <c r="F48" s="1"/>
      <c r="G48" s="1"/>
    </row>
    <row r="49" spans="1:7" ht="18.75" customHeight="1">
      <c r="A49" s="198" t="s">
        <v>126</v>
      </c>
      <c r="B49" s="198" t="s">
        <v>153</v>
      </c>
      <c r="C49" s="198">
        <v>35</v>
      </c>
      <c r="D49" s="6"/>
      <c r="E49" s="45"/>
      <c r="F49" s="1"/>
      <c r="G49" s="1"/>
    </row>
    <row r="50" spans="1:7" ht="18.75" customHeight="1">
      <c r="A50" s="198" t="s">
        <v>126</v>
      </c>
      <c r="B50" s="198" t="s">
        <v>177</v>
      </c>
      <c r="C50" s="198">
        <v>40</v>
      </c>
      <c r="D50" s="6"/>
      <c r="E50" s="45"/>
      <c r="F50" s="1"/>
      <c r="G50" s="1"/>
    </row>
    <row r="51" spans="1:7" ht="18.75" customHeight="1">
      <c r="A51" s="198" t="s">
        <v>126</v>
      </c>
      <c r="B51" s="198" t="s">
        <v>420</v>
      </c>
      <c r="C51" s="198">
        <v>45</v>
      </c>
      <c r="D51" s="6"/>
      <c r="E51" s="29"/>
      <c r="F51" s="8"/>
      <c r="G51" s="8"/>
    </row>
    <row r="52" spans="1:7" ht="18.75" customHeight="1">
      <c r="A52" s="198" t="s">
        <v>126</v>
      </c>
      <c r="B52" s="198" t="s">
        <v>421</v>
      </c>
      <c r="C52" s="198">
        <v>25</v>
      </c>
      <c r="D52" s="6"/>
      <c r="E52" s="29"/>
      <c r="F52" s="8"/>
      <c r="G52" s="8"/>
    </row>
    <row r="53" spans="1:7" ht="18.75" customHeight="1">
      <c r="A53" s="198" t="s">
        <v>126</v>
      </c>
      <c r="B53" s="198" t="s">
        <v>422</v>
      </c>
      <c r="C53" s="198">
        <v>20</v>
      </c>
      <c r="D53" s="6"/>
      <c r="E53" s="29"/>
      <c r="F53" s="8"/>
      <c r="G53" s="8"/>
    </row>
    <row r="54" spans="1:7" ht="18.75" customHeight="1">
      <c r="A54" s="198" t="s">
        <v>92</v>
      </c>
      <c r="B54" s="198" t="s">
        <v>96</v>
      </c>
      <c r="C54" s="198">
        <v>35</v>
      </c>
      <c r="D54" s="6"/>
      <c r="E54" s="29"/>
      <c r="F54" s="8"/>
      <c r="G54" s="8"/>
    </row>
    <row r="55" spans="1:7" ht="18.75" customHeight="1">
      <c r="A55" s="198" t="s">
        <v>92</v>
      </c>
      <c r="B55" s="198" t="s">
        <v>100</v>
      </c>
      <c r="C55" s="198">
        <v>35</v>
      </c>
      <c r="D55" s="6"/>
      <c r="E55" s="29"/>
      <c r="F55" s="8"/>
      <c r="G55" s="8"/>
    </row>
    <row r="56" spans="1:7" ht="18.75" customHeight="1">
      <c r="A56" s="198" t="s">
        <v>92</v>
      </c>
      <c r="B56" s="198" t="s">
        <v>95</v>
      </c>
      <c r="C56" s="198">
        <v>45</v>
      </c>
      <c r="D56" s="4"/>
      <c r="E56" s="29"/>
      <c r="F56" s="9"/>
      <c r="G56" s="10"/>
    </row>
    <row r="57" spans="1:7" ht="18.75" customHeight="1">
      <c r="A57" s="198" t="s">
        <v>92</v>
      </c>
      <c r="B57" s="198" t="s">
        <v>97</v>
      </c>
      <c r="C57" s="198">
        <v>40</v>
      </c>
      <c r="D57" s="6"/>
      <c r="E57" s="29"/>
      <c r="F57" s="8"/>
      <c r="G57" s="8"/>
    </row>
    <row r="58" spans="1:7" ht="18.75" customHeight="1">
      <c r="A58" s="198" t="s">
        <v>92</v>
      </c>
      <c r="B58" s="198" t="s">
        <v>99</v>
      </c>
      <c r="C58" s="198">
        <v>30</v>
      </c>
      <c r="D58" s="6"/>
      <c r="E58" s="29"/>
      <c r="F58" s="1"/>
      <c r="G58" s="1"/>
    </row>
    <row r="59" spans="1:7" ht="18.75" customHeight="1">
      <c r="A59" s="198" t="s">
        <v>92</v>
      </c>
      <c r="B59" s="198" t="s">
        <v>98</v>
      </c>
      <c r="C59" s="198">
        <v>40</v>
      </c>
      <c r="D59" s="6"/>
      <c r="E59" s="29"/>
      <c r="F59" s="1"/>
      <c r="G59" s="1"/>
    </row>
    <row r="60" spans="1:7" ht="18.75" customHeight="1">
      <c r="A60" s="198" t="s">
        <v>92</v>
      </c>
      <c r="B60" s="198" t="s">
        <v>93</v>
      </c>
      <c r="C60" s="198">
        <v>60</v>
      </c>
      <c r="D60" s="6"/>
      <c r="E60" s="29"/>
      <c r="F60" s="8"/>
      <c r="G60" s="8"/>
    </row>
    <row r="61" spans="1:7" ht="18.75" customHeight="1">
      <c r="A61" s="198" t="s">
        <v>92</v>
      </c>
      <c r="B61" s="198" t="s">
        <v>423</v>
      </c>
      <c r="C61" s="198">
        <v>20</v>
      </c>
      <c r="D61" s="6"/>
      <c r="E61" s="29"/>
      <c r="F61" s="8"/>
      <c r="G61" s="8"/>
    </row>
    <row r="62" spans="1:7" ht="18.75" customHeight="1">
      <c r="A62" s="198" t="s">
        <v>92</v>
      </c>
      <c r="B62" s="198" t="s">
        <v>101</v>
      </c>
      <c r="C62" s="198">
        <v>45</v>
      </c>
      <c r="D62" s="6"/>
      <c r="E62" s="29"/>
      <c r="F62" s="8"/>
      <c r="G62" s="8"/>
    </row>
    <row r="63" spans="1:7" ht="18.75" customHeight="1">
      <c r="A63" s="198" t="s">
        <v>92</v>
      </c>
      <c r="B63" s="198" t="s">
        <v>94</v>
      </c>
      <c r="C63" s="198">
        <v>45</v>
      </c>
      <c r="D63" s="6"/>
      <c r="E63" s="29"/>
      <c r="F63" s="8"/>
      <c r="G63" s="8"/>
    </row>
    <row r="64" spans="1:7" ht="18.75" customHeight="1">
      <c r="A64" s="198" t="s">
        <v>92</v>
      </c>
      <c r="B64" s="198" t="s">
        <v>163</v>
      </c>
      <c r="C64" s="198">
        <v>40</v>
      </c>
      <c r="D64" s="6"/>
      <c r="E64" s="29"/>
      <c r="F64" s="8"/>
      <c r="G64" s="8"/>
    </row>
    <row r="65" spans="1:7" ht="18.75" customHeight="1">
      <c r="A65" s="198" t="s">
        <v>92</v>
      </c>
      <c r="B65" s="198" t="s">
        <v>102</v>
      </c>
      <c r="C65" s="198">
        <v>40</v>
      </c>
      <c r="D65" s="4"/>
      <c r="E65" s="30"/>
      <c r="F65" s="9"/>
      <c r="G65" s="10"/>
    </row>
    <row r="66" spans="1:7" ht="18.75" customHeight="1">
      <c r="A66" s="198" t="s">
        <v>92</v>
      </c>
      <c r="B66" s="198" t="s">
        <v>424</v>
      </c>
      <c r="C66" s="198">
        <v>25</v>
      </c>
      <c r="D66" s="6"/>
      <c r="E66" s="30"/>
      <c r="F66" s="8"/>
      <c r="G66" s="8"/>
    </row>
    <row r="67" spans="1:7" ht="18.75" customHeight="1">
      <c r="A67" s="198" t="s">
        <v>446</v>
      </c>
      <c r="B67" s="198" t="s">
        <v>425</v>
      </c>
      <c r="C67" s="198">
        <v>40</v>
      </c>
      <c r="D67" s="6"/>
      <c r="E67" s="30"/>
      <c r="F67" s="8"/>
      <c r="G67" s="8"/>
    </row>
    <row r="68" spans="1:7" ht="18.75" customHeight="1">
      <c r="A68" s="198" t="s">
        <v>447</v>
      </c>
      <c r="B68" s="198" t="s">
        <v>426</v>
      </c>
      <c r="C68" s="198">
        <v>30</v>
      </c>
      <c r="D68" s="6"/>
      <c r="E68" s="30"/>
      <c r="F68" s="8"/>
      <c r="G68" s="8"/>
    </row>
    <row r="69" spans="1:7" ht="18.75" customHeight="1">
      <c r="A69" s="198" t="s">
        <v>447</v>
      </c>
      <c r="B69" s="198" t="s">
        <v>393</v>
      </c>
      <c r="C69" s="198">
        <v>30</v>
      </c>
      <c r="D69" s="6"/>
      <c r="E69" s="30"/>
      <c r="F69" s="8"/>
      <c r="G69" s="8"/>
    </row>
    <row r="70" spans="1:7" ht="18.75" customHeight="1">
      <c r="A70" s="198" t="s">
        <v>447</v>
      </c>
      <c r="B70" s="198" t="s">
        <v>427</v>
      </c>
      <c r="C70" s="198">
        <v>20</v>
      </c>
      <c r="D70" s="6"/>
      <c r="E70" s="30"/>
      <c r="F70" s="8"/>
      <c r="G70" s="8"/>
    </row>
    <row r="71" spans="1:7" ht="18.75" customHeight="1">
      <c r="A71" s="198" t="s">
        <v>448</v>
      </c>
      <c r="B71" s="198" t="s">
        <v>160</v>
      </c>
      <c r="C71" s="198">
        <v>40</v>
      </c>
      <c r="D71" s="4"/>
      <c r="E71" s="30"/>
      <c r="F71" s="9"/>
      <c r="G71" s="10"/>
    </row>
    <row r="72" spans="1:7" ht="18.75" customHeight="1">
      <c r="A72" s="198" t="s">
        <v>87</v>
      </c>
      <c r="B72" s="198" t="s">
        <v>3</v>
      </c>
      <c r="C72" s="198">
        <v>60</v>
      </c>
      <c r="D72" s="6"/>
      <c r="E72" s="30"/>
      <c r="F72" s="8"/>
      <c r="G72" s="8"/>
    </row>
    <row r="73" spans="1:7" ht="18.75" customHeight="1">
      <c r="A73" s="198" t="s">
        <v>87</v>
      </c>
      <c r="B73" s="198" t="s">
        <v>428</v>
      </c>
      <c r="C73" s="198">
        <v>40</v>
      </c>
      <c r="D73" s="6"/>
      <c r="E73" s="30"/>
      <c r="F73" s="8"/>
      <c r="G73" s="8"/>
    </row>
    <row r="74" spans="1:7" ht="18.75" customHeight="1">
      <c r="A74" s="198" t="s">
        <v>87</v>
      </c>
      <c r="B74" s="198" t="s">
        <v>429</v>
      </c>
      <c r="C74" s="198">
        <v>20</v>
      </c>
      <c r="D74" s="6"/>
      <c r="E74" s="30"/>
      <c r="F74" s="8"/>
      <c r="G74" s="8"/>
    </row>
    <row r="75" spans="1:7" ht="18.75" customHeight="1">
      <c r="A75" s="198" t="s">
        <v>87</v>
      </c>
      <c r="B75" s="198" t="s">
        <v>4</v>
      </c>
      <c r="C75" s="198">
        <v>70</v>
      </c>
      <c r="D75" s="6"/>
      <c r="E75" s="73"/>
      <c r="F75" s="8"/>
      <c r="G75" s="8"/>
    </row>
    <row r="76" spans="1:7" ht="18.75" customHeight="1">
      <c r="A76" s="198" t="s">
        <v>87</v>
      </c>
      <c r="B76" s="198" t="s">
        <v>5</v>
      </c>
      <c r="C76" s="198">
        <v>50</v>
      </c>
      <c r="D76" s="6"/>
      <c r="E76" s="73"/>
      <c r="F76" s="8"/>
      <c r="G76" s="8"/>
    </row>
    <row r="77" spans="1:7" ht="18.75" customHeight="1">
      <c r="A77" s="198" t="s">
        <v>87</v>
      </c>
      <c r="B77" s="198" t="s">
        <v>430</v>
      </c>
      <c r="C77" s="198">
        <v>55</v>
      </c>
      <c r="D77" s="6"/>
      <c r="E77" s="73"/>
      <c r="F77" s="8"/>
      <c r="G77" s="8"/>
    </row>
    <row r="78" spans="1:7" ht="18.75" customHeight="1">
      <c r="A78" s="198" t="s">
        <v>87</v>
      </c>
      <c r="B78" s="198" t="s">
        <v>431</v>
      </c>
      <c r="C78" s="198">
        <v>40</v>
      </c>
      <c r="D78" s="4"/>
      <c r="E78" s="115"/>
      <c r="F78" s="9"/>
      <c r="G78" s="10"/>
    </row>
    <row r="79" spans="1:7" ht="18.75" customHeight="1">
      <c r="A79" s="198" t="s">
        <v>87</v>
      </c>
      <c r="B79" s="198" t="s">
        <v>7</v>
      </c>
      <c r="C79" s="198">
        <v>7</v>
      </c>
      <c r="D79" s="4"/>
      <c r="E79" s="115"/>
      <c r="F79" s="9"/>
      <c r="G79" s="10"/>
    </row>
    <row r="80" spans="1:7" ht="18.75" customHeight="1">
      <c r="A80" s="198" t="s">
        <v>87</v>
      </c>
      <c r="B80" s="198" t="s">
        <v>8</v>
      </c>
      <c r="C80" s="198">
        <v>7</v>
      </c>
      <c r="D80" s="4"/>
      <c r="E80" s="61"/>
      <c r="F80" s="9"/>
      <c r="G80" s="10"/>
    </row>
    <row r="81" spans="1:7" ht="18.75" customHeight="1">
      <c r="A81" s="198" t="s">
        <v>87</v>
      </c>
      <c r="B81" s="198" t="s">
        <v>9</v>
      </c>
      <c r="C81" s="198">
        <v>55</v>
      </c>
      <c r="D81" s="4"/>
      <c r="E81" s="61"/>
      <c r="F81" s="9"/>
      <c r="G81" s="10"/>
    </row>
    <row r="82" spans="1:7" ht="18.75" customHeight="1">
      <c r="A82" s="198" t="s">
        <v>87</v>
      </c>
      <c r="B82" s="198" t="s">
        <v>10</v>
      </c>
      <c r="C82" s="198">
        <v>9</v>
      </c>
      <c r="D82" s="6"/>
      <c r="E82" s="45"/>
      <c r="F82" s="8"/>
      <c r="G82" s="8"/>
    </row>
    <row r="83" spans="1:7" ht="18.75" customHeight="1">
      <c r="A83" s="198" t="s">
        <v>87</v>
      </c>
      <c r="B83" s="198" t="s">
        <v>11</v>
      </c>
      <c r="C83" s="198">
        <v>45</v>
      </c>
      <c r="D83" s="6"/>
      <c r="E83" s="45"/>
      <c r="F83" s="8"/>
      <c r="G83" s="8"/>
    </row>
    <row r="84" spans="1:7" ht="18.75" customHeight="1">
      <c r="A84" s="198" t="s">
        <v>87</v>
      </c>
      <c r="B84" s="198" t="s">
        <v>12</v>
      </c>
      <c r="C84" s="198">
        <v>45</v>
      </c>
      <c r="D84" s="6"/>
      <c r="E84" s="45"/>
      <c r="F84" s="8"/>
      <c r="G84" s="8"/>
    </row>
    <row r="85" spans="1:7" ht="18.75" customHeight="1">
      <c r="A85" s="198" t="s">
        <v>87</v>
      </c>
      <c r="B85" s="198" t="s">
        <v>13</v>
      </c>
      <c r="C85" s="198">
        <v>45</v>
      </c>
      <c r="D85" s="6"/>
      <c r="E85" s="45"/>
      <c r="F85" s="8"/>
      <c r="G85" s="8"/>
    </row>
    <row r="86" spans="1:7" ht="18.75" customHeight="1">
      <c r="A86" s="198" t="s">
        <v>87</v>
      </c>
      <c r="B86" s="198" t="s">
        <v>88</v>
      </c>
      <c r="C86" s="198">
        <v>45</v>
      </c>
      <c r="D86" s="6"/>
      <c r="E86" s="17"/>
      <c r="F86" s="8"/>
      <c r="G86" s="8"/>
    </row>
    <row r="87" spans="1:7" ht="18.75" customHeight="1">
      <c r="A87" s="198" t="s">
        <v>87</v>
      </c>
      <c r="B87" s="198" t="s">
        <v>89</v>
      </c>
      <c r="C87" s="198">
        <v>45</v>
      </c>
      <c r="D87" s="6"/>
      <c r="E87" s="17"/>
      <c r="F87" s="8"/>
      <c r="G87" s="8"/>
    </row>
    <row r="88" spans="1:7" ht="18.75" customHeight="1">
      <c r="A88" s="198" t="s">
        <v>87</v>
      </c>
      <c r="B88" s="198" t="s">
        <v>14</v>
      </c>
      <c r="C88" s="198">
        <v>35</v>
      </c>
      <c r="D88" s="6"/>
      <c r="E88" s="17"/>
      <c r="F88" s="8"/>
      <c r="G88" s="8"/>
    </row>
    <row r="89" spans="1:7" ht="18.75" customHeight="1">
      <c r="A89" s="198" t="s">
        <v>87</v>
      </c>
      <c r="B89" s="198" t="s">
        <v>90</v>
      </c>
      <c r="C89" s="198">
        <v>45</v>
      </c>
      <c r="D89" s="6"/>
      <c r="E89" s="17"/>
      <c r="F89" s="8"/>
      <c r="G89" s="8"/>
    </row>
    <row r="90" spans="1:7" ht="18.75" customHeight="1">
      <c r="A90" s="198" t="s">
        <v>87</v>
      </c>
      <c r="B90" s="198" t="s">
        <v>91</v>
      </c>
      <c r="C90" s="198">
        <v>35</v>
      </c>
      <c r="D90" s="6"/>
      <c r="E90" s="17"/>
      <c r="F90" s="8"/>
      <c r="G90" s="8"/>
    </row>
    <row r="91" spans="1:7" ht="18.75" customHeight="1">
      <c r="A91" s="198" t="s">
        <v>87</v>
      </c>
      <c r="B91" s="198" t="s">
        <v>159</v>
      </c>
      <c r="C91" s="198">
        <v>50</v>
      </c>
      <c r="D91" s="6"/>
      <c r="E91" s="17"/>
      <c r="F91" s="8"/>
      <c r="G91" s="8"/>
    </row>
    <row r="92" spans="1:7" ht="18.75" customHeight="1">
      <c r="A92" s="198" t="s">
        <v>87</v>
      </c>
      <c r="B92" s="198" t="s">
        <v>432</v>
      </c>
      <c r="C92" s="198">
        <v>10</v>
      </c>
      <c r="D92" s="6"/>
      <c r="E92" s="17"/>
      <c r="F92" s="8"/>
      <c r="G92" s="8"/>
    </row>
    <row r="93" spans="1:7" ht="18.75" customHeight="1">
      <c r="A93" s="198" t="s">
        <v>87</v>
      </c>
      <c r="B93" s="198" t="s">
        <v>433</v>
      </c>
      <c r="C93" s="198">
        <v>20</v>
      </c>
      <c r="D93" s="6"/>
      <c r="E93" s="17"/>
      <c r="F93" s="8"/>
      <c r="G93" s="8"/>
    </row>
    <row r="94" spans="1:7" ht="18.75" customHeight="1">
      <c r="A94" s="198" t="s">
        <v>449</v>
      </c>
      <c r="B94" s="198" t="s">
        <v>434</v>
      </c>
      <c r="C94" s="198">
        <v>40</v>
      </c>
      <c r="D94" s="6"/>
      <c r="E94" s="17"/>
      <c r="F94" s="8"/>
      <c r="G94" s="8"/>
    </row>
    <row r="95" spans="1:7" ht="18.75" customHeight="1">
      <c r="A95" s="198" t="s">
        <v>449</v>
      </c>
      <c r="B95" s="198" t="s">
        <v>435</v>
      </c>
      <c r="C95" s="198">
        <v>40</v>
      </c>
      <c r="D95" s="6"/>
      <c r="E95" s="17"/>
      <c r="F95" s="8"/>
      <c r="G95" s="8"/>
    </row>
    <row r="96" spans="1:7" ht="18.75" customHeight="1">
      <c r="A96" s="198" t="s">
        <v>449</v>
      </c>
      <c r="B96" s="198" t="s">
        <v>436</v>
      </c>
      <c r="C96" s="198">
        <v>20</v>
      </c>
      <c r="D96" s="6"/>
      <c r="E96" s="30"/>
      <c r="F96" s="8"/>
      <c r="G96" s="8"/>
    </row>
    <row r="97" spans="1:7" ht="18.75" customHeight="1">
      <c r="A97" s="198" t="s">
        <v>449</v>
      </c>
      <c r="B97" s="198" t="s">
        <v>437</v>
      </c>
      <c r="C97" s="198">
        <v>40</v>
      </c>
      <c r="D97" s="6"/>
      <c r="E97" s="30"/>
      <c r="F97" s="8"/>
      <c r="G97" s="8"/>
    </row>
    <row r="98" spans="1:7" ht="18.75" customHeight="1">
      <c r="A98" s="198" t="s">
        <v>449</v>
      </c>
      <c r="B98" s="198" t="s">
        <v>438</v>
      </c>
      <c r="C98" s="198">
        <v>40</v>
      </c>
      <c r="D98" s="6"/>
      <c r="E98" s="41"/>
      <c r="F98" s="8"/>
      <c r="G98" s="8"/>
    </row>
    <row r="99" spans="1:7" ht="18.75" customHeight="1">
      <c r="A99" s="198" t="s">
        <v>449</v>
      </c>
      <c r="B99" s="198" t="s">
        <v>439</v>
      </c>
      <c r="C99" s="198">
        <v>35</v>
      </c>
      <c r="D99" s="6"/>
      <c r="E99" s="68"/>
      <c r="F99" s="8"/>
      <c r="G99" s="8"/>
    </row>
    <row r="100" spans="1:7" ht="18.75" customHeight="1">
      <c r="A100" s="198" t="s">
        <v>103</v>
      </c>
      <c r="B100" s="198" t="s">
        <v>110</v>
      </c>
      <c r="C100" s="198">
        <v>35</v>
      </c>
      <c r="D100" s="6"/>
      <c r="E100" s="126"/>
      <c r="F100" s="8"/>
      <c r="G100" s="8"/>
    </row>
    <row r="101" spans="1:7" ht="18.75" customHeight="1">
      <c r="A101" s="198" t="s">
        <v>103</v>
      </c>
      <c r="B101" s="198" t="s">
        <v>15</v>
      </c>
      <c r="C101" s="198">
        <v>45</v>
      </c>
      <c r="D101" s="6"/>
      <c r="E101" s="126"/>
      <c r="F101" s="8"/>
      <c r="G101" s="8"/>
    </row>
    <row r="102" spans="1:7" ht="18.75" customHeight="1">
      <c r="A102" s="198" t="s">
        <v>103</v>
      </c>
      <c r="B102" s="198" t="s">
        <v>16</v>
      </c>
      <c r="C102" s="198">
        <v>50</v>
      </c>
      <c r="D102" s="6"/>
      <c r="E102" s="18"/>
      <c r="F102" s="8"/>
      <c r="G102" s="8"/>
    </row>
    <row r="103" spans="1:7" ht="18.75" customHeight="1">
      <c r="A103" s="198" t="s">
        <v>103</v>
      </c>
      <c r="B103" s="198" t="s">
        <v>17</v>
      </c>
      <c r="C103" s="198">
        <v>45</v>
      </c>
      <c r="D103" s="4"/>
      <c r="E103" s="17"/>
      <c r="F103" s="9"/>
      <c r="G103" s="10"/>
    </row>
    <row r="104" spans="1:6" s="10" customFormat="1" ht="18.75" customHeight="1">
      <c r="A104" s="198" t="s">
        <v>103</v>
      </c>
      <c r="B104" s="198" t="s">
        <v>18</v>
      </c>
      <c r="C104" s="198">
        <v>45</v>
      </c>
      <c r="D104" s="4"/>
      <c r="E104" s="17"/>
      <c r="F104" s="9"/>
    </row>
    <row r="105" spans="1:6" s="10" customFormat="1" ht="18.75" customHeight="1">
      <c r="A105" s="198" t="s">
        <v>103</v>
      </c>
      <c r="B105" s="198" t="s">
        <v>19</v>
      </c>
      <c r="C105" s="198">
        <v>50</v>
      </c>
      <c r="D105" s="4"/>
      <c r="E105" s="17"/>
      <c r="F105" s="9"/>
    </row>
    <row r="106" spans="1:6" s="10" customFormat="1" ht="18.75" customHeight="1">
      <c r="A106" s="198" t="s">
        <v>103</v>
      </c>
      <c r="B106" s="198" t="s">
        <v>20</v>
      </c>
      <c r="C106" s="198">
        <v>45</v>
      </c>
      <c r="D106" s="4"/>
      <c r="E106" s="17"/>
      <c r="F106" s="9"/>
    </row>
    <row r="107" spans="1:7" s="7" customFormat="1" ht="18.75" customHeight="1">
      <c r="A107" s="198" t="s">
        <v>103</v>
      </c>
      <c r="B107" s="198" t="s">
        <v>169</v>
      </c>
      <c r="C107" s="198">
        <v>45</v>
      </c>
      <c r="D107" s="4"/>
      <c r="E107" s="17"/>
      <c r="F107" s="11"/>
      <c r="G107" s="11"/>
    </row>
    <row r="108" spans="1:7" ht="18.75" customHeight="1">
      <c r="A108" s="198" t="s">
        <v>103</v>
      </c>
      <c r="B108" s="198" t="s">
        <v>105</v>
      </c>
      <c r="C108" s="198">
        <v>25</v>
      </c>
      <c r="D108" s="6"/>
      <c r="E108" s="17"/>
      <c r="F108" s="8"/>
      <c r="G108" s="8"/>
    </row>
    <row r="109" spans="1:7" ht="18.75" customHeight="1">
      <c r="A109" s="198" t="s">
        <v>103</v>
      </c>
      <c r="B109" s="198" t="s">
        <v>21</v>
      </c>
      <c r="C109" s="198">
        <v>40</v>
      </c>
      <c r="D109" s="6"/>
      <c r="E109" s="17"/>
      <c r="F109" s="8"/>
      <c r="G109" s="8"/>
    </row>
    <row r="110" spans="1:7" ht="18.75" customHeight="1">
      <c r="A110" s="198" t="s">
        <v>103</v>
      </c>
      <c r="B110" s="198" t="s">
        <v>106</v>
      </c>
      <c r="C110" s="198">
        <v>45</v>
      </c>
      <c r="D110" s="6"/>
      <c r="E110" s="17"/>
      <c r="F110" s="8"/>
      <c r="G110" s="8"/>
    </row>
    <row r="111" spans="1:7" ht="18.75" customHeight="1">
      <c r="A111" s="198" t="s">
        <v>103</v>
      </c>
      <c r="B111" s="198" t="s">
        <v>107</v>
      </c>
      <c r="C111" s="198">
        <v>40</v>
      </c>
      <c r="D111" s="6"/>
      <c r="E111" s="17"/>
      <c r="F111" s="8"/>
      <c r="G111" s="8"/>
    </row>
    <row r="112" spans="1:7" ht="18.75" customHeight="1">
      <c r="A112" s="198" t="s">
        <v>103</v>
      </c>
      <c r="B112" s="198" t="s">
        <v>109</v>
      </c>
      <c r="C112" s="198">
        <v>15</v>
      </c>
      <c r="D112" s="6"/>
      <c r="E112" s="12"/>
      <c r="F112" s="8"/>
      <c r="G112" s="8"/>
    </row>
    <row r="113" spans="1:7" ht="18.75" customHeight="1">
      <c r="A113" s="198" t="s">
        <v>103</v>
      </c>
      <c r="B113" s="198" t="s">
        <v>111</v>
      </c>
      <c r="C113" s="198">
        <v>35</v>
      </c>
      <c r="D113" s="6"/>
      <c r="E113" s="27"/>
      <c r="F113" s="8"/>
      <c r="G113" s="8"/>
    </row>
    <row r="114" spans="1:7" ht="18.75" customHeight="1">
      <c r="A114" s="198" t="s">
        <v>103</v>
      </c>
      <c r="B114" s="198" t="s">
        <v>112</v>
      </c>
      <c r="C114" s="198">
        <v>35</v>
      </c>
      <c r="D114" s="6"/>
      <c r="E114" s="29"/>
      <c r="F114" s="8"/>
      <c r="G114" s="8"/>
    </row>
    <row r="115" spans="1:7" ht="18.75">
      <c r="A115" s="198" t="s">
        <v>103</v>
      </c>
      <c r="B115" s="198" t="s">
        <v>154</v>
      </c>
      <c r="C115" s="198">
        <v>35</v>
      </c>
      <c r="D115" s="5"/>
      <c r="E115" s="30"/>
      <c r="F115" s="8"/>
      <c r="G115" s="8"/>
    </row>
    <row r="116" spans="1:7" ht="18.75">
      <c r="A116" s="198" t="s">
        <v>103</v>
      </c>
      <c r="B116" s="198" t="s">
        <v>155</v>
      </c>
      <c r="C116" s="198">
        <v>35</v>
      </c>
      <c r="D116" s="5"/>
      <c r="E116" s="30"/>
      <c r="F116" s="8"/>
      <c r="G116" s="8"/>
    </row>
    <row r="117" spans="1:7" ht="18.75">
      <c r="A117" s="198" t="s">
        <v>103</v>
      </c>
      <c r="B117" s="198" t="s">
        <v>164</v>
      </c>
      <c r="C117" s="198">
        <v>35</v>
      </c>
      <c r="D117" s="5"/>
      <c r="E117" s="134"/>
      <c r="F117" s="8"/>
      <c r="G117" s="8"/>
    </row>
    <row r="118" spans="1:7" ht="18.75">
      <c r="A118" s="198" t="s">
        <v>103</v>
      </c>
      <c r="B118" s="198" t="s">
        <v>165</v>
      </c>
      <c r="C118" s="198">
        <v>40</v>
      </c>
      <c r="D118" s="5"/>
      <c r="E118" s="27"/>
      <c r="F118" s="8"/>
      <c r="G118" s="8"/>
    </row>
    <row r="119" spans="1:7" ht="18.75">
      <c r="A119" s="198" t="s">
        <v>103</v>
      </c>
      <c r="B119" s="198" t="s">
        <v>166</v>
      </c>
      <c r="C119" s="198">
        <v>40</v>
      </c>
      <c r="D119" s="5"/>
      <c r="E119" s="27"/>
      <c r="F119" s="8"/>
      <c r="G119" s="8"/>
    </row>
    <row r="120" spans="1:7" ht="18.75">
      <c r="A120" s="198" t="s">
        <v>103</v>
      </c>
      <c r="B120" s="198" t="s">
        <v>170</v>
      </c>
      <c r="C120" s="198">
        <v>40</v>
      </c>
      <c r="D120" s="5"/>
      <c r="E120" s="27"/>
      <c r="F120" s="8"/>
      <c r="G120" s="8"/>
    </row>
    <row r="121" spans="1:7" ht="18.75">
      <c r="A121" s="198" t="s">
        <v>103</v>
      </c>
      <c r="B121" s="198" t="s">
        <v>108</v>
      </c>
      <c r="C121" s="198">
        <v>30</v>
      </c>
      <c r="D121" s="5"/>
      <c r="E121" s="27"/>
      <c r="F121" s="1"/>
      <c r="G121" s="1"/>
    </row>
    <row r="122" spans="1:7" ht="18.75">
      <c r="A122" s="198" t="s">
        <v>103</v>
      </c>
      <c r="B122" s="198" t="s">
        <v>104</v>
      </c>
      <c r="C122" s="198">
        <v>40</v>
      </c>
      <c r="D122" s="5"/>
      <c r="E122" s="27"/>
      <c r="F122" s="1"/>
      <c r="G122" s="1"/>
    </row>
    <row r="123" spans="1:7" ht="18.75">
      <c r="A123" s="198" t="s">
        <v>103</v>
      </c>
      <c r="B123" s="198" t="s">
        <v>22</v>
      </c>
      <c r="C123" s="198">
        <v>20</v>
      </c>
      <c r="D123" s="5"/>
      <c r="E123" s="27"/>
      <c r="F123" s="1"/>
      <c r="G123" s="1"/>
    </row>
    <row r="124" spans="1:7" ht="18.75">
      <c r="A124" s="198" t="s">
        <v>103</v>
      </c>
      <c r="B124" s="199" t="s">
        <v>440</v>
      </c>
      <c r="C124" s="198">
        <v>40</v>
      </c>
      <c r="D124" s="5"/>
      <c r="E124" s="27"/>
      <c r="F124" s="1"/>
      <c r="G124" s="1"/>
    </row>
    <row r="125" spans="1:7" ht="18.75">
      <c r="A125" s="198" t="s">
        <v>103</v>
      </c>
      <c r="B125" s="198" t="s">
        <v>441</v>
      </c>
      <c r="C125" s="198">
        <v>20</v>
      </c>
      <c r="D125" s="5"/>
      <c r="E125" s="27"/>
      <c r="F125" s="1"/>
      <c r="G125" s="1"/>
    </row>
    <row r="126" spans="1:7" ht="18.75">
      <c r="A126" s="198" t="s">
        <v>103</v>
      </c>
      <c r="B126" s="198" t="s">
        <v>442</v>
      </c>
      <c r="C126" s="198">
        <v>20</v>
      </c>
      <c r="D126" s="5"/>
      <c r="E126" s="16"/>
      <c r="F126" s="1"/>
      <c r="G126" s="1"/>
    </row>
    <row r="127" spans="1:7" ht="18.75">
      <c r="A127" s="198" t="s">
        <v>103</v>
      </c>
      <c r="B127" s="198" t="s">
        <v>443</v>
      </c>
      <c r="C127" s="198">
        <v>20</v>
      </c>
      <c r="D127" s="5"/>
      <c r="E127" s="30"/>
      <c r="F127" s="1"/>
      <c r="G127" s="1"/>
    </row>
    <row r="128" spans="1:7" ht="18.75">
      <c r="A128" s="198" t="s">
        <v>134</v>
      </c>
      <c r="B128" s="198" t="s">
        <v>0</v>
      </c>
      <c r="C128" s="198">
        <v>45</v>
      </c>
      <c r="D128" s="5"/>
      <c r="E128" s="30"/>
      <c r="F128" s="1"/>
      <c r="G128" s="1"/>
    </row>
    <row r="129" spans="1:7" ht="18.75">
      <c r="A129" s="198" t="s">
        <v>134</v>
      </c>
      <c r="B129" s="198" t="s">
        <v>135</v>
      </c>
      <c r="C129" s="198">
        <v>45</v>
      </c>
      <c r="D129" s="5"/>
      <c r="E129" s="45"/>
      <c r="F129" s="1"/>
      <c r="G129" s="1"/>
    </row>
    <row r="130" spans="1:7" ht="18.75">
      <c r="A130" s="198" t="s">
        <v>134</v>
      </c>
      <c r="B130" s="198" t="s">
        <v>136</v>
      </c>
      <c r="C130" s="198">
        <v>45</v>
      </c>
      <c r="D130" s="5"/>
      <c r="E130" s="45"/>
      <c r="F130" s="1"/>
      <c r="G130" s="1"/>
    </row>
    <row r="131" spans="1:5" ht="18.75">
      <c r="A131" s="198" t="s">
        <v>134</v>
      </c>
      <c r="B131" s="198" t="s">
        <v>450</v>
      </c>
      <c r="C131" s="6">
        <v>25</v>
      </c>
      <c r="D131" s="5"/>
      <c r="E131" s="5"/>
    </row>
    <row r="134" ht="18.75">
      <c r="E134" s="16"/>
    </row>
    <row r="135" ht="18.75">
      <c r="E135" s="30"/>
    </row>
  </sheetData>
  <sheetProtection/>
  <mergeCells count="2">
    <mergeCell ref="A2:G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D37" sqref="D37"/>
    </sheetView>
  </sheetViews>
  <sheetFormatPr defaultColWidth="9.00390625" defaultRowHeight="29.25" customHeight="1"/>
  <cols>
    <col min="1" max="1" width="9.50390625" style="60" customWidth="1"/>
    <col min="2" max="2" width="25.125" style="60" customWidth="1"/>
    <col min="3" max="3" width="13.75390625" style="60" customWidth="1"/>
    <col min="4" max="4" width="13.00390625" style="91" customWidth="1"/>
    <col min="5" max="5" width="10.625" style="60" customWidth="1"/>
    <col min="6" max="6" width="12.75390625" style="60" customWidth="1"/>
    <col min="7" max="7" width="17.75390625" style="60" customWidth="1"/>
    <col min="8" max="8" width="10.125" style="60" customWidth="1"/>
    <col min="9" max="9" width="9.00390625" style="60" customWidth="1"/>
    <col min="10" max="10" width="7.875" style="60" customWidth="1"/>
    <col min="11" max="11" width="8.50390625" style="60" customWidth="1"/>
    <col min="12" max="15" width="7.25390625" style="60" customWidth="1"/>
    <col min="16" max="21" width="7.375" style="60" customWidth="1"/>
    <col min="22" max="29" width="7.25390625" style="60" customWidth="1"/>
    <col min="30" max="30" width="11.00390625" style="60" customWidth="1"/>
    <col min="31" max="31" width="7.50390625" style="60" customWidth="1"/>
    <col min="32" max="32" width="11.125" style="60" customWidth="1"/>
    <col min="33" max="33" width="8.625" style="60" customWidth="1"/>
    <col min="34" max="34" width="9.125" style="60" customWidth="1"/>
    <col min="35" max="35" width="9.50390625" style="60" customWidth="1"/>
    <col min="36" max="16384" width="9.00390625" style="60" customWidth="1"/>
  </cols>
  <sheetData>
    <row r="1" spans="1:8" s="1" customFormat="1" ht="17.25" customHeight="1">
      <c r="A1" s="82" t="s">
        <v>343</v>
      </c>
      <c r="B1" s="20"/>
      <c r="C1" s="20"/>
      <c r="D1" s="89"/>
      <c r="E1" s="21"/>
      <c r="F1" s="21"/>
      <c r="G1" s="21"/>
      <c r="H1" s="21"/>
    </row>
    <row r="2" spans="1:35" s="1" customFormat="1" ht="36.75" customHeight="1">
      <c r="A2" s="190" t="s">
        <v>344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1:35" s="57" customFormat="1" ht="26.25" customHeight="1">
      <c r="A3" s="191" t="s">
        <v>25</v>
      </c>
      <c r="B3" s="178" t="s">
        <v>45</v>
      </c>
      <c r="C3" s="178" t="s">
        <v>46</v>
      </c>
      <c r="D3" s="194" t="s">
        <v>350</v>
      </c>
      <c r="E3" s="178" t="s">
        <v>31</v>
      </c>
      <c r="F3" s="178" t="s">
        <v>32</v>
      </c>
      <c r="G3" s="178" t="s">
        <v>33</v>
      </c>
      <c r="H3" s="178" t="s">
        <v>47</v>
      </c>
      <c r="I3" s="178" t="s">
        <v>26</v>
      </c>
      <c r="J3" s="178" t="s">
        <v>48</v>
      </c>
      <c r="K3" s="178" t="s">
        <v>49</v>
      </c>
      <c r="L3" s="186" t="s">
        <v>34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7"/>
      <c r="AD3" s="178" t="s">
        <v>151</v>
      </c>
      <c r="AE3" s="178" t="s">
        <v>219</v>
      </c>
      <c r="AF3" s="183" t="s">
        <v>220</v>
      </c>
      <c r="AG3" s="178" t="s">
        <v>221</v>
      </c>
      <c r="AH3" s="178" t="s">
        <v>222</v>
      </c>
      <c r="AI3" s="177" t="s">
        <v>152</v>
      </c>
    </row>
    <row r="4" spans="1:35" s="57" customFormat="1" ht="39" customHeight="1">
      <c r="A4" s="192"/>
      <c r="B4" s="179"/>
      <c r="C4" s="179"/>
      <c r="D4" s="195"/>
      <c r="E4" s="179"/>
      <c r="F4" s="179"/>
      <c r="G4" s="179"/>
      <c r="H4" s="179"/>
      <c r="I4" s="179"/>
      <c r="J4" s="179"/>
      <c r="K4" s="181"/>
      <c r="L4" s="186" t="s">
        <v>35</v>
      </c>
      <c r="M4" s="187"/>
      <c r="N4" s="186" t="s">
        <v>36</v>
      </c>
      <c r="O4" s="187"/>
      <c r="P4" s="186" t="s">
        <v>37</v>
      </c>
      <c r="Q4" s="187"/>
      <c r="R4" s="186" t="s">
        <v>38</v>
      </c>
      <c r="S4" s="187"/>
      <c r="T4" s="186" t="s">
        <v>39</v>
      </c>
      <c r="U4" s="187"/>
      <c r="V4" s="186" t="s">
        <v>40</v>
      </c>
      <c r="W4" s="187"/>
      <c r="X4" s="186" t="s">
        <v>41</v>
      </c>
      <c r="Y4" s="187"/>
      <c r="Z4" s="186" t="s">
        <v>27</v>
      </c>
      <c r="AA4" s="189"/>
      <c r="AB4" s="58" t="s">
        <v>42</v>
      </c>
      <c r="AC4" s="58" t="s">
        <v>43</v>
      </c>
      <c r="AD4" s="181"/>
      <c r="AE4" s="181"/>
      <c r="AF4" s="184"/>
      <c r="AG4" s="181"/>
      <c r="AH4" s="181"/>
      <c r="AI4" s="177"/>
    </row>
    <row r="5" spans="1:35" s="57" customFormat="1" ht="29.25" customHeight="1">
      <c r="A5" s="193"/>
      <c r="B5" s="180"/>
      <c r="C5" s="180"/>
      <c r="D5" s="196"/>
      <c r="E5" s="180"/>
      <c r="F5" s="180"/>
      <c r="G5" s="180"/>
      <c r="H5" s="180"/>
      <c r="I5" s="180"/>
      <c r="J5" s="180"/>
      <c r="K5" s="182"/>
      <c r="L5" s="59" t="s">
        <v>44</v>
      </c>
      <c r="M5" s="59" t="s">
        <v>29</v>
      </c>
      <c r="N5" s="59" t="s">
        <v>44</v>
      </c>
      <c r="O5" s="59" t="s">
        <v>29</v>
      </c>
      <c r="P5" s="59" t="s">
        <v>44</v>
      </c>
      <c r="Q5" s="59" t="s">
        <v>29</v>
      </c>
      <c r="R5" s="59" t="s">
        <v>44</v>
      </c>
      <c r="S5" s="59" t="s">
        <v>29</v>
      </c>
      <c r="T5" s="59" t="s">
        <v>44</v>
      </c>
      <c r="U5" s="59" t="s">
        <v>29</v>
      </c>
      <c r="V5" s="59" t="s">
        <v>44</v>
      </c>
      <c r="W5" s="59" t="s">
        <v>29</v>
      </c>
      <c r="X5" s="59" t="s">
        <v>44</v>
      </c>
      <c r="Y5" s="59" t="s">
        <v>29</v>
      </c>
      <c r="Z5" s="59" t="s">
        <v>44</v>
      </c>
      <c r="AA5" s="59" t="s">
        <v>29</v>
      </c>
      <c r="AB5" s="59" t="s">
        <v>29</v>
      </c>
      <c r="AC5" s="59" t="s">
        <v>29</v>
      </c>
      <c r="AD5" s="182"/>
      <c r="AE5" s="182"/>
      <c r="AF5" s="185"/>
      <c r="AG5" s="182"/>
      <c r="AH5" s="182"/>
      <c r="AI5" s="177"/>
    </row>
    <row r="6" spans="1:35" s="46" customFormat="1" ht="20.25" customHeight="1">
      <c r="A6" s="49" t="s">
        <v>190</v>
      </c>
      <c r="B6" s="49" t="s">
        <v>191</v>
      </c>
      <c r="C6" s="49" t="s">
        <v>192</v>
      </c>
      <c r="D6" s="90" t="s">
        <v>353</v>
      </c>
      <c r="E6" s="49">
        <v>8</v>
      </c>
      <c r="F6" s="49" t="s">
        <v>193</v>
      </c>
      <c r="G6" s="49" t="s">
        <v>223</v>
      </c>
      <c r="H6" s="49" t="s">
        <v>186</v>
      </c>
      <c r="I6" s="49" t="s">
        <v>194</v>
      </c>
      <c r="J6" s="49" t="s">
        <v>187</v>
      </c>
      <c r="K6" s="49">
        <v>300000</v>
      </c>
      <c r="L6" s="49"/>
      <c r="M6" s="49"/>
      <c r="N6" s="49"/>
      <c r="O6" s="49"/>
      <c r="P6" s="49" t="s">
        <v>188</v>
      </c>
      <c r="Q6" s="49"/>
      <c r="R6" s="49" t="s">
        <v>189</v>
      </c>
      <c r="S6" s="49"/>
      <c r="T6" s="49"/>
      <c r="U6" s="49"/>
      <c r="V6" s="49" t="s">
        <v>148</v>
      </c>
      <c r="W6" s="49"/>
      <c r="X6" s="49"/>
      <c r="Y6" s="49"/>
      <c r="Z6" s="49">
        <v>2000</v>
      </c>
      <c r="AA6" s="49"/>
      <c r="AB6" s="49"/>
      <c r="AC6" s="49"/>
      <c r="AD6" s="49">
        <f aca="true" t="shared" si="0" ref="AD6:AD33">M6+O6+Q6+S6+U6+W6+Y6+AA6+AB6+AC6</f>
        <v>0</v>
      </c>
      <c r="AE6" s="49"/>
      <c r="AF6" s="52">
        <f aca="true" t="shared" si="1" ref="AF6:AF33">AD6*AE6</f>
        <v>0</v>
      </c>
      <c r="AG6" s="53"/>
      <c r="AH6" s="49"/>
      <c r="AI6" s="54">
        <f aca="true" t="shared" si="2" ref="AI6:AI34">SUM(AF6:AH6)</f>
        <v>0</v>
      </c>
    </row>
    <row r="7" spans="1:35" s="46" customFormat="1" ht="20.25" customHeight="1">
      <c r="A7" s="49" t="s">
        <v>224</v>
      </c>
      <c r="B7" s="49" t="s">
        <v>195</v>
      </c>
      <c r="C7" s="49" t="s">
        <v>196</v>
      </c>
      <c r="D7" s="90" t="s">
        <v>354</v>
      </c>
      <c r="E7" s="49">
        <v>7</v>
      </c>
      <c r="F7" s="49" t="s">
        <v>225</v>
      </c>
      <c r="G7" s="49" t="s">
        <v>226</v>
      </c>
      <c r="H7" s="49" t="s">
        <v>197</v>
      </c>
      <c r="I7" s="49" t="s">
        <v>150</v>
      </c>
      <c r="J7" s="49" t="s">
        <v>198</v>
      </c>
      <c r="K7" s="49">
        <v>360000</v>
      </c>
      <c r="L7" s="49"/>
      <c r="M7" s="49"/>
      <c r="N7" s="49"/>
      <c r="O7" s="49"/>
      <c r="P7" s="49" t="s">
        <v>52</v>
      </c>
      <c r="Q7" s="49"/>
      <c r="R7" s="49" t="s">
        <v>149</v>
      </c>
      <c r="S7" s="49"/>
      <c r="T7" s="49"/>
      <c r="U7" s="49"/>
      <c r="V7" s="49" t="s">
        <v>148</v>
      </c>
      <c r="W7" s="49"/>
      <c r="X7" s="49"/>
      <c r="Y7" s="49"/>
      <c r="Z7" s="49">
        <v>2000</v>
      </c>
      <c r="AA7" s="49"/>
      <c r="AB7" s="49"/>
      <c r="AC7" s="49"/>
      <c r="AD7" s="49">
        <f t="shared" si="0"/>
        <v>0</v>
      </c>
      <c r="AE7" s="49"/>
      <c r="AF7" s="52">
        <f t="shared" si="1"/>
        <v>0</v>
      </c>
      <c r="AG7" s="53"/>
      <c r="AH7" s="49"/>
      <c r="AI7" s="54">
        <f t="shared" si="2"/>
        <v>0</v>
      </c>
    </row>
    <row r="8" spans="1:35" s="46" customFormat="1" ht="20.25" customHeight="1">
      <c r="A8" s="49" t="s">
        <v>233</v>
      </c>
      <c r="B8" s="49" t="s">
        <v>234</v>
      </c>
      <c r="C8" s="49" t="s">
        <v>235</v>
      </c>
      <c r="D8" s="90" t="s">
        <v>356</v>
      </c>
      <c r="E8" s="49">
        <v>5</v>
      </c>
      <c r="F8" s="49" t="s">
        <v>236</v>
      </c>
      <c r="G8" s="49" t="s">
        <v>199</v>
      </c>
      <c r="H8" s="49" t="s">
        <v>237</v>
      </c>
      <c r="I8" s="49" t="s">
        <v>238</v>
      </c>
      <c r="J8" s="49" t="s">
        <v>229</v>
      </c>
      <c r="K8" s="49">
        <v>300000</v>
      </c>
      <c r="L8" s="49"/>
      <c r="M8" s="49"/>
      <c r="N8" s="49"/>
      <c r="O8" s="49"/>
      <c r="P8" s="49" t="s">
        <v>230</v>
      </c>
      <c r="Q8" s="49"/>
      <c r="R8" s="49" t="s">
        <v>231</v>
      </c>
      <c r="S8" s="49"/>
      <c r="T8" s="49"/>
      <c r="U8" s="49"/>
      <c r="V8" s="49" t="s">
        <v>232</v>
      </c>
      <c r="W8" s="49"/>
      <c r="X8" s="49"/>
      <c r="Y8" s="49"/>
      <c r="Z8" s="49">
        <v>2000</v>
      </c>
      <c r="AA8" s="49"/>
      <c r="AB8" s="49"/>
      <c r="AC8" s="49"/>
      <c r="AD8" s="49">
        <f t="shared" si="0"/>
        <v>0</v>
      </c>
      <c r="AE8" s="49"/>
      <c r="AF8" s="52">
        <f t="shared" si="1"/>
        <v>0</v>
      </c>
      <c r="AG8" s="49"/>
      <c r="AH8" s="49"/>
      <c r="AI8" s="54">
        <f t="shared" si="2"/>
        <v>0</v>
      </c>
    </row>
    <row r="9" spans="1:35" s="46" customFormat="1" ht="20.25" customHeight="1">
      <c r="A9" s="49" t="s">
        <v>239</v>
      </c>
      <c r="B9" s="49" t="s">
        <v>240</v>
      </c>
      <c r="C9" s="49" t="s">
        <v>241</v>
      </c>
      <c r="D9" s="90" t="s">
        <v>355</v>
      </c>
      <c r="E9" s="49">
        <v>5</v>
      </c>
      <c r="F9" s="49" t="s">
        <v>242</v>
      </c>
      <c r="G9" s="49" t="s">
        <v>200</v>
      </c>
      <c r="H9" s="49" t="s">
        <v>227</v>
      </c>
      <c r="I9" s="49" t="s">
        <v>238</v>
      </c>
      <c r="J9" s="49" t="s">
        <v>229</v>
      </c>
      <c r="K9" s="49">
        <v>1000000</v>
      </c>
      <c r="L9" s="49"/>
      <c r="M9" s="49"/>
      <c r="N9" s="49"/>
      <c r="O9" s="49"/>
      <c r="P9" s="49" t="s">
        <v>230</v>
      </c>
      <c r="Q9" s="49"/>
      <c r="R9" s="49" t="s">
        <v>231</v>
      </c>
      <c r="S9" s="49"/>
      <c r="T9" s="49" t="s">
        <v>243</v>
      </c>
      <c r="U9" s="49"/>
      <c r="V9" s="49" t="s">
        <v>148</v>
      </c>
      <c r="W9" s="49"/>
      <c r="X9" s="49">
        <v>5000</v>
      </c>
      <c r="Y9" s="49"/>
      <c r="Z9" s="49">
        <v>5000</v>
      </c>
      <c r="AA9" s="49"/>
      <c r="AB9" s="49"/>
      <c r="AC9" s="49"/>
      <c r="AD9" s="49">
        <f t="shared" si="0"/>
        <v>0</v>
      </c>
      <c r="AE9" s="49"/>
      <c r="AF9" s="52">
        <f t="shared" si="1"/>
        <v>0</v>
      </c>
      <c r="AG9" s="53"/>
      <c r="AH9" s="49"/>
      <c r="AI9" s="54">
        <f t="shared" si="2"/>
        <v>0</v>
      </c>
    </row>
    <row r="10" spans="1:35" s="46" customFormat="1" ht="20.25" customHeight="1">
      <c r="A10" s="49" t="s">
        <v>244</v>
      </c>
      <c r="B10" s="49" t="s">
        <v>245</v>
      </c>
      <c r="C10" s="49" t="s">
        <v>246</v>
      </c>
      <c r="D10" s="90" t="s">
        <v>351</v>
      </c>
      <c r="E10" s="49">
        <v>9</v>
      </c>
      <c r="F10" s="49" t="s">
        <v>247</v>
      </c>
      <c r="G10" s="49" t="s">
        <v>201</v>
      </c>
      <c r="H10" s="49" t="s">
        <v>227</v>
      </c>
      <c r="I10" s="49" t="s">
        <v>228</v>
      </c>
      <c r="J10" s="49" t="s">
        <v>229</v>
      </c>
      <c r="K10" s="49">
        <v>200000</v>
      </c>
      <c r="L10" s="49"/>
      <c r="M10" s="49"/>
      <c r="N10" s="49"/>
      <c r="O10" s="49"/>
      <c r="P10" s="49" t="s">
        <v>230</v>
      </c>
      <c r="Q10" s="49"/>
      <c r="R10" s="49" t="s">
        <v>231</v>
      </c>
      <c r="S10" s="49"/>
      <c r="T10" s="49"/>
      <c r="U10" s="49"/>
      <c r="V10" s="49" t="s">
        <v>148</v>
      </c>
      <c r="W10" s="49"/>
      <c r="X10" s="49"/>
      <c r="Y10" s="49"/>
      <c r="Z10" s="49"/>
      <c r="AA10" s="49"/>
      <c r="AB10" s="49"/>
      <c r="AC10" s="49"/>
      <c r="AD10" s="49">
        <f t="shared" si="0"/>
        <v>0</v>
      </c>
      <c r="AE10" s="49"/>
      <c r="AF10" s="52">
        <f t="shared" si="1"/>
        <v>0</v>
      </c>
      <c r="AG10" s="49"/>
      <c r="AH10" s="49"/>
      <c r="AI10" s="54">
        <f t="shared" si="2"/>
        <v>0</v>
      </c>
    </row>
    <row r="11" spans="1:35" s="46" customFormat="1" ht="20.25" customHeight="1">
      <c r="A11" s="49" t="s">
        <v>248</v>
      </c>
      <c r="B11" s="49" t="s">
        <v>249</v>
      </c>
      <c r="C11" s="49" t="s">
        <v>250</v>
      </c>
      <c r="D11" s="90" t="s">
        <v>352</v>
      </c>
      <c r="E11" s="49">
        <v>10</v>
      </c>
      <c r="F11" s="49" t="s">
        <v>251</v>
      </c>
      <c r="G11" s="49" t="s">
        <v>252</v>
      </c>
      <c r="H11" s="49" t="s">
        <v>227</v>
      </c>
      <c r="I11" s="49" t="s">
        <v>228</v>
      </c>
      <c r="J11" s="49" t="s">
        <v>229</v>
      </c>
      <c r="K11" s="49">
        <v>890000</v>
      </c>
      <c r="L11" s="49"/>
      <c r="M11" s="49"/>
      <c r="N11" s="49"/>
      <c r="O11" s="49"/>
      <c r="P11" s="49" t="s">
        <v>230</v>
      </c>
      <c r="Q11" s="49"/>
      <c r="R11" s="49" t="s">
        <v>149</v>
      </c>
      <c r="S11" s="49"/>
      <c r="T11" s="49" t="s">
        <v>243</v>
      </c>
      <c r="U11" s="49"/>
      <c r="V11" s="49" t="s">
        <v>232</v>
      </c>
      <c r="W11" s="49"/>
      <c r="X11" s="49">
        <v>5000</v>
      </c>
      <c r="Y11" s="49"/>
      <c r="Z11" s="49">
        <v>5000</v>
      </c>
      <c r="AA11" s="49"/>
      <c r="AB11" s="49"/>
      <c r="AC11" s="49"/>
      <c r="AD11" s="49">
        <f t="shared" si="0"/>
        <v>0</v>
      </c>
      <c r="AE11" s="49"/>
      <c r="AF11" s="52">
        <f t="shared" si="1"/>
        <v>0</v>
      </c>
      <c r="AG11" s="49"/>
      <c r="AH11" s="49"/>
      <c r="AI11" s="54">
        <f t="shared" si="2"/>
        <v>0</v>
      </c>
    </row>
    <row r="12" spans="1:35" s="46" customFormat="1" ht="20.25" customHeight="1">
      <c r="A12" s="49" t="s">
        <v>254</v>
      </c>
      <c r="B12" s="49" t="s">
        <v>255</v>
      </c>
      <c r="C12" s="49" t="s">
        <v>241</v>
      </c>
      <c r="D12" s="90" t="s">
        <v>357</v>
      </c>
      <c r="E12" s="49">
        <v>7</v>
      </c>
      <c r="F12" s="49" t="s">
        <v>256</v>
      </c>
      <c r="G12" s="49" t="s">
        <v>257</v>
      </c>
      <c r="H12" s="49" t="s">
        <v>227</v>
      </c>
      <c r="I12" s="49" t="s">
        <v>228</v>
      </c>
      <c r="J12" s="49" t="s">
        <v>229</v>
      </c>
      <c r="K12" s="49">
        <v>150000</v>
      </c>
      <c r="L12" s="49"/>
      <c r="M12" s="49"/>
      <c r="N12" s="49"/>
      <c r="O12" s="49"/>
      <c r="P12" s="49" t="s">
        <v>230</v>
      </c>
      <c r="Q12" s="49"/>
      <c r="R12" s="49" t="s">
        <v>231</v>
      </c>
      <c r="S12" s="49"/>
      <c r="T12" s="49"/>
      <c r="U12" s="49"/>
      <c r="V12" s="49" t="s">
        <v>232</v>
      </c>
      <c r="W12" s="49"/>
      <c r="X12" s="49"/>
      <c r="Y12" s="49"/>
      <c r="Z12" s="49"/>
      <c r="AA12" s="49"/>
      <c r="AB12" s="49"/>
      <c r="AC12" s="49"/>
      <c r="AD12" s="49">
        <f t="shared" si="0"/>
        <v>0</v>
      </c>
      <c r="AE12" s="49"/>
      <c r="AF12" s="52">
        <f t="shared" si="1"/>
        <v>0</v>
      </c>
      <c r="AG12" s="49"/>
      <c r="AH12" s="49"/>
      <c r="AI12" s="54">
        <f t="shared" si="2"/>
        <v>0</v>
      </c>
    </row>
    <row r="13" spans="1:35" s="46" customFormat="1" ht="20.25" customHeight="1">
      <c r="A13" s="49" t="s">
        <v>262</v>
      </c>
      <c r="B13" s="49" t="s">
        <v>263</v>
      </c>
      <c r="C13" s="49" t="s">
        <v>246</v>
      </c>
      <c r="D13" s="90" t="s">
        <v>359</v>
      </c>
      <c r="E13" s="49">
        <v>9</v>
      </c>
      <c r="F13" s="49" t="s">
        <v>264</v>
      </c>
      <c r="G13" s="49" t="s">
        <v>202</v>
      </c>
      <c r="H13" s="49" t="s">
        <v>227</v>
      </c>
      <c r="I13" s="49" t="s">
        <v>265</v>
      </c>
      <c r="J13" s="49" t="s">
        <v>229</v>
      </c>
      <c r="K13" s="49">
        <v>160000</v>
      </c>
      <c r="L13" s="49"/>
      <c r="M13" s="49"/>
      <c r="N13" s="49"/>
      <c r="O13" s="49"/>
      <c r="P13" s="49" t="s">
        <v>230</v>
      </c>
      <c r="Q13" s="49"/>
      <c r="R13" s="49" t="s">
        <v>231</v>
      </c>
      <c r="S13" s="49"/>
      <c r="T13" s="49"/>
      <c r="U13" s="49"/>
      <c r="V13" s="49" t="s">
        <v>148</v>
      </c>
      <c r="W13" s="49"/>
      <c r="X13" s="49"/>
      <c r="Y13" s="49"/>
      <c r="Z13" s="49"/>
      <c r="AA13" s="49"/>
      <c r="AB13" s="49"/>
      <c r="AC13" s="49"/>
      <c r="AD13" s="49">
        <f t="shared" si="0"/>
        <v>0</v>
      </c>
      <c r="AE13" s="49"/>
      <c r="AF13" s="52">
        <f t="shared" si="1"/>
        <v>0</v>
      </c>
      <c r="AG13" s="49"/>
      <c r="AH13" s="49"/>
      <c r="AI13" s="54">
        <f t="shared" si="2"/>
        <v>0</v>
      </c>
    </row>
    <row r="14" spans="1:35" s="46" customFormat="1" ht="20.25" customHeight="1">
      <c r="A14" s="49" t="s">
        <v>266</v>
      </c>
      <c r="B14" s="49" t="s">
        <v>267</v>
      </c>
      <c r="C14" s="49" t="s">
        <v>268</v>
      </c>
      <c r="D14" s="90" t="s">
        <v>358</v>
      </c>
      <c r="E14" s="49">
        <v>7</v>
      </c>
      <c r="F14" s="49" t="s">
        <v>269</v>
      </c>
      <c r="G14" s="49" t="s">
        <v>203</v>
      </c>
      <c r="H14" s="49" t="s">
        <v>227</v>
      </c>
      <c r="I14" s="49" t="s">
        <v>228</v>
      </c>
      <c r="J14" s="49" t="s">
        <v>229</v>
      </c>
      <c r="K14" s="49">
        <v>340000</v>
      </c>
      <c r="L14" s="49"/>
      <c r="M14" s="49"/>
      <c r="N14" s="49"/>
      <c r="O14" s="49"/>
      <c r="P14" s="49" t="s">
        <v>230</v>
      </c>
      <c r="Q14" s="49"/>
      <c r="R14" s="49" t="s">
        <v>231</v>
      </c>
      <c r="S14" s="49"/>
      <c r="T14" s="49"/>
      <c r="U14" s="49"/>
      <c r="V14" s="49" t="s">
        <v>148</v>
      </c>
      <c r="W14" s="49"/>
      <c r="X14" s="49"/>
      <c r="Y14" s="49"/>
      <c r="Z14" s="49">
        <v>2000</v>
      </c>
      <c r="AA14" s="49"/>
      <c r="AB14" s="49"/>
      <c r="AC14" s="49"/>
      <c r="AD14" s="49">
        <f t="shared" si="0"/>
        <v>0</v>
      </c>
      <c r="AE14" s="49"/>
      <c r="AF14" s="52">
        <f t="shared" si="1"/>
        <v>0</v>
      </c>
      <c r="AG14" s="49"/>
      <c r="AH14" s="49"/>
      <c r="AI14" s="54">
        <f t="shared" si="2"/>
        <v>0</v>
      </c>
    </row>
    <row r="15" spans="1:35" s="46" customFormat="1" ht="20.25" customHeight="1">
      <c r="A15" s="49" t="s">
        <v>270</v>
      </c>
      <c r="B15" s="49" t="s">
        <v>258</v>
      </c>
      <c r="C15" s="49" t="s">
        <v>259</v>
      </c>
      <c r="D15" s="90" t="s">
        <v>360</v>
      </c>
      <c r="E15" s="49" t="s">
        <v>260</v>
      </c>
      <c r="F15" s="49" t="s">
        <v>271</v>
      </c>
      <c r="G15" s="49" t="s">
        <v>204</v>
      </c>
      <c r="H15" s="49" t="s">
        <v>227</v>
      </c>
      <c r="I15" s="49" t="s">
        <v>261</v>
      </c>
      <c r="J15" s="49" t="s">
        <v>253</v>
      </c>
      <c r="K15" s="49">
        <v>72900</v>
      </c>
      <c r="L15" s="49"/>
      <c r="M15" s="49"/>
      <c r="N15" s="49"/>
      <c r="O15" s="49"/>
      <c r="P15" s="49" t="s">
        <v>230</v>
      </c>
      <c r="Q15" s="49"/>
      <c r="R15" s="49" t="s">
        <v>231</v>
      </c>
      <c r="S15" s="49"/>
      <c r="T15" s="49"/>
      <c r="U15" s="49"/>
      <c r="V15" s="49" t="s">
        <v>148</v>
      </c>
      <c r="W15" s="49"/>
      <c r="X15" s="49"/>
      <c r="Y15" s="49"/>
      <c r="Z15" s="49"/>
      <c r="AA15" s="49"/>
      <c r="AB15" s="49"/>
      <c r="AC15" s="49"/>
      <c r="AD15" s="49">
        <f t="shared" si="0"/>
        <v>0</v>
      </c>
      <c r="AE15" s="49"/>
      <c r="AF15" s="52">
        <f t="shared" si="1"/>
        <v>0</v>
      </c>
      <c r="AG15" s="55"/>
      <c r="AH15" s="49"/>
      <c r="AI15" s="54">
        <f t="shared" si="2"/>
        <v>0</v>
      </c>
    </row>
    <row r="16" spans="1:35" s="46" customFormat="1" ht="20.25" customHeight="1">
      <c r="A16" s="94" t="s">
        <v>272</v>
      </c>
      <c r="B16" s="49" t="s">
        <v>273</v>
      </c>
      <c r="C16" s="49" t="s">
        <v>246</v>
      </c>
      <c r="D16" s="90" t="s">
        <v>361</v>
      </c>
      <c r="E16" s="49">
        <v>9</v>
      </c>
      <c r="F16" s="49" t="s">
        <v>271</v>
      </c>
      <c r="G16" s="49" t="s">
        <v>205</v>
      </c>
      <c r="H16" s="49" t="s">
        <v>227</v>
      </c>
      <c r="I16" s="49" t="s">
        <v>228</v>
      </c>
      <c r="J16" s="49" t="s">
        <v>229</v>
      </c>
      <c r="K16" s="49">
        <v>160000</v>
      </c>
      <c r="L16" s="49"/>
      <c r="M16" s="49"/>
      <c r="N16" s="49"/>
      <c r="O16" s="49"/>
      <c r="P16" s="49" t="s">
        <v>230</v>
      </c>
      <c r="Q16" s="49"/>
      <c r="R16" s="49" t="s">
        <v>231</v>
      </c>
      <c r="S16" s="49"/>
      <c r="T16" s="49"/>
      <c r="U16" s="49"/>
      <c r="V16" s="49" t="s">
        <v>148</v>
      </c>
      <c r="W16" s="49"/>
      <c r="X16" s="49"/>
      <c r="Y16" s="49"/>
      <c r="Z16" s="49"/>
      <c r="AA16" s="49"/>
      <c r="AB16" s="49"/>
      <c r="AC16" s="49"/>
      <c r="AD16" s="49">
        <f t="shared" si="0"/>
        <v>0</v>
      </c>
      <c r="AE16" s="49"/>
      <c r="AF16" s="52">
        <f t="shared" si="1"/>
        <v>0</v>
      </c>
      <c r="AG16" s="55"/>
      <c r="AH16" s="49"/>
      <c r="AI16" s="54">
        <f t="shared" si="2"/>
        <v>0</v>
      </c>
    </row>
    <row r="17" spans="1:35" s="46" customFormat="1" ht="20.25" customHeight="1">
      <c r="A17" s="56" t="s">
        <v>274</v>
      </c>
      <c r="B17" s="56" t="s">
        <v>275</v>
      </c>
      <c r="C17" s="56" t="s">
        <v>241</v>
      </c>
      <c r="D17" s="90" t="s">
        <v>366</v>
      </c>
      <c r="E17" s="56">
        <v>5</v>
      </c>
      <c r="F17" s="56" t="s">
        <v>276</v>
      </c>
      <c r="G17" s="56" t="s">
        <v>207</v>
      </c>
      <c r="H17" s="56" t="s">
        <v>227</v>
      </c>
      <c r="I17" s="56" t="s">
        <v>228</v>
      </c>
      <c r="J17" s="56" t="s">
        <v>229</v>
      </c>
      <c r="K17" s="56">
        <v>300000</v>
      </c>
      <c r="L17" s="56"/>
      <c r="M17" s="56"/>
      <c r="N17" s="56"/>
      <c r="O17" s="56"/>
      <c r="P17" s="56" t="s">
        <v>52</v>
      </c>
      <c r="Q17" s="56"/>
      <c r="R17" s="56" t="s">
        <v>149</v>
      </c>
      <c r="S17" s="56"/>
      <c r="T17" s="56"/>
      <c r="U17" s="56"/>
      <c r="V17" s="49" t="s">
        <v>148</v>
      </c>
      <c r="W17" s="56"/>
      <c r="X17" s="56"/>
      <c r="Y17" s="56"/>
      <c r="Z17" s="56"/>
      <c r="AA17" s="56"/>
      <c r="AB17" s="56"/>
      <c r="AC17" s="56"/>
      <c r="AD17" s="49">
        <f t="shared" si="0"/>
        <v>0</v>
      </c>
      <c r="AE17" s="49"/>
      <c r="AF17" s="52">
        <f t="shared" si="1"/>
        <v>0</v>
      </c>
      <c r="AG17" s="56"/>
      <c r="AH17" s="56"/>
      <c r="AI17" s="54">
        <f t="shared" si="2"/>
        <v>0</v>
      </c>
    </row>
    <row r="18" spans="1:35" s="46" customFormat="1" ht="20.25" customHeight="1">
      <c r="A18" s="93" t="s">
        <v>277</v>
      </c>
      <c r="B18" s="56" t="s">
        <v>273</v>
      </c>
      <c r="C18" s="56" t="s">
        <v>246</v>
      </c>
      <c r="D18" s="90" t="s">
        <v>365</v>
      </c>
      <c r="E18" s="56">
        <v>9</v>
      </c>
      <c r="F18" s="56" t="s">
        <v>276</v>
      </c>
      <c r="G18" s="56" t="s">
        <v>207</v>
      </c>
      <c r="H18" s="56" t="s">
        <v>227</v>
      </c>
      <c r="I18" s="56" t="s">
        <v>228</v>
      </c>
      <c r="J18" s="56" t="s">
        <v>229</v>
      </c>
      <c r="K18" s="56">
        <v>160000</v>
      </c>
      <c r="L18" s="56"/>
      <c r="M18" s="56"/>
      <c r="N18" s="56"/>
      <c r="O18" s="56"/>
      <c r="P18" s="56" t="s">
        <v>52</v>
      </c>
      <c r="Q18" s="56"/>
      <c r="R18" s="56" t="s">
        <v>149</v>
      </c>
      <c r="S18" s="56"/>
      <c r="T18" s="56"/>
      <c r="U18" s="56"/>
      <c r="V18" s="49" t="s">
        <v>148</v>
      </c>
      <c r="W18" s="56"/>
      <c r="X18" s="56"/>
      <c r="Y18" s="56"/>
      <c r="Z18" s="56"/>
      <c r="AA18" s="56"/>
      <c r="AB18" s="56"/>
      <c r="AC18" s="56"/>
      <c r="AD18" s="49">
        <f t="shared" si="0"/>
        <v>0</v>
      </c>
      <c r="AE18" s="49"/>
      <c r="AF18" s="52">
        <f t="shared" si="1"/>
        <v>0</v>
      </c>
      <c r="AG18" s="56"/>
      <c r="AH18" s="56"/>
      <c r="AI18" s="54">
        <f t="shared" si="2"/>
        <v>0</v>
      </c>
    </row>
    <row r="19" spans="1:35" s="46" customFormat="1" ht="20.25" customHeight="1">
      <c r="A19" s="56" t="s">
        <v>278</v>
      </c>
      <c r="B19" s="56" t="s">
        <v>279</v>
      </c>
      <c r="C19" s="56" t="s">
        <v>241</v>
      </c>
      <c r="D19" s="90" t="s">
        <v>364</v>
      </c>
      <c r="E19" s="56">
        <v>5</v>
      </c>
      <c r="F19" s="56" t="s">
        <v>280</v>
      </c>
      <c r="G19" s="56" t="s">
        <v>206</v>
      </c>
      <c r="H19" s="56" t="s">
        <v>227</v>
      </c>
      <c r="I19" s="56" t="s">
        <v>228</v>
      </c>
      <c r="J19" s="56" t="s">
        <v>229</v>
      </c>
      <c r="K19" s="56">
        <v>100000</v>
      </c>
      <c r="L19" s="56"/>
      <c r="M19" s="56"/>
      <c r="N19" s="56"/>
      <c r="O19" s="56"/>
      <c r="P19" s="56" t="s">
        <v>52</v>
      </c>
      <c r="Q19" s="56"/>
      <c r="R19" s="56" t="s">
        <v>149</v>
      </c>
      <c r="S19" s="56"/>
      <c r="T19" s="56"/>
      <c r="U19" s="56"/>
      <c r="V19" s="49" t="s">
        <v>148</v>
      </c>
      <c r="W19" s="56"/>
      <c r="X19" s="56"/>
      <c r="Y19" s="56"/>
      <c r="Z19" s="56"/>
      <c r="AA19" s="56"/>
      <c r="AB19" s="56"/>
      <c r="AC19" s="56"/>
      <c r="AD19" s="49">
        <f t="shared" si="0"/>
        <v>0</v>
      </c>
      <c r="AE19" s="49"/>
      <c r="AF19" s="52">
        <f t="shared" si="1"/>
        <v>0</v>
      </c>
      <c r="AG19" s="56"/>
      <c r="AH19" s="56"/>
      <c r="AI19" s="54">
        <f t="shared" si="2"/>
        <v>0</v>
      </c>
    </row>
    <row r="20" spans="1:35" s="46" customFormat="1" ht="20.25" customHeight="1">
      <c r="A20" s="93" t="s">
        <v>281</v>
      </c>
      <c r="B20" s="56" t="s">
        <v>263</v>
      </c>
      <c r="C20" s="56" t="s">
        <v>246</v>
      </c>
      <c r="D20" s="90" t="s">
        <v>363</v>
      </c>
      <c r="E20" s="56">
        <v>9</v>
      </c>
      <c r="F20" s="56" t="s">
        <v>282</v>
      </c>
      <c r="G20" s="56" t="s">
        <v>206</v>
      </c>
      <c r="H20" s="56" t="s">
        <v>227</v>
      </c>
      <c r="I20" s="56" t="s">
        <v>228</v>
      </c>
      <c r="J20" s="56" t="s">
        <v>229</v>
      </c>
      <c r="K20" s="56">
        <v>160000</v>
      </c>
      <c r="L20" s="56"/>
      <c r="M20" s="56"/>
      <c r="N20" s="56"/>
      <c r="O20" s="56"/>
      <c r="P20" s="56" t="s">
        <v>52</v>
      </c>
      <c r="Q20" s="56"/>
      <c r="R20" s="56" t="s">
        <v>149</v>
      </c>
      <c r="S20" s="56"/>
      <c r="T20" s="56"/>
      <c r="U20" s="56"/>
      <c r="V20" s="49" t="s">
        <v>148</v>
      </c>
      <c r="W20" s="56"/>
      <c r="X20" s="56"/>
      <c r="Y20" s="56"/>
      <c r="Z20" s="56"/>
      <c r="AA20" s="56"/>
      <c r="AB20" s="56"/>
      <c r="AC20" s="56"/>
      <c r="AD20" s="49">
        <f t="shared" si="0"/>
        <v>0</v>
      </c>
      <c r="AE20" s="49"/>
      <c r="AF20" s="52">
        <f t="shared" si="1"/>
        <v>0</v>
      </c>
      <c r="AG20" s="56"/>
      <c r="AH20" s="56"/>
      <c r="AI20" s="54">
        <f t="shared" si="2"/>
        <v>0</v>
      </c>
    </row>
    <row r="21" spans="1:35" s="46" customFormat="1" ht="20.25" customHeight="1">
      <c r="A21" s="56" t="s">
        <v>283</v>
      </c>
      <c r="B21" s="56" t="s">
        <v>284</v>
      </c>
      <c r="C21" s="56" t="s">
        <v>241</v>
      </c>
      <c r="D21" s="90" t="s">
        <v>362</v>
      </c>
      <c r="E21" s="56">
        <v>5</v>
      </c>
      <c r="F21" s="56" t="s">
        <v>285</v>
      </c>
      <c r="G21" s="56" t="s">
        <v>206</v>
      </c>
      <c r="H21" s="56" t="s">
        <v>227</v>
      </c>
      <c r="I21" s="56" t="s">
        <v>228</v>
      </c>
      <c r="J21" s="56" t="s">
        <v>229</v>
      </c>
      <c r="K21" s="56">
        <v>100000</v>
      </c>
      <c r="L21" s="56"/>
      <c r="M21" s="56"/>
      <c r="N21" s="56"/>
      <c r="O21" s="56"/>
      <c r="P21" s="56" t="s">
        <v>52</v>
      </c>
      <c r="Q21" s="56"/>
      <c r="R21" s="56" t="s">
        <v>149</v>
      </c>
      <c r="S21" s="56"/>
      <c r="T21" s="56"/>
      <c r="U21" s="56"/>
      <c r="V21" s="49" t="s">
        <v>148</v>
      </c>
      <c r="W21" s="56"/>
      <c r="X21" s="56"/>
      <c r="Y21" s="56"/>
      <c r="Z21" s="56"/>
      <c r="AA21" s="56"/>
      <c r="AB21" s="56"/>
      <c r="AC21" s="56"/>
      <c r="AD21" s="49">
        <f t="shared" si="0"/>
        <v>0</v>
      </c>
      <c r="AE21" s="49"/>
      <c r="AF21" s="52">
        <f t="shared" si="1"/>
        <v>0</v>
      </c>
      <c r="AG21" s="56"/>
      <c r="AH21" s="56"/>
      <c r="AI21" s="54">
        <f t="shared" si="2"/>
        <v>0</v>
      </c>
    </row>
    <row r="22" spans="1:35" s="46" customFormat="1" ht="20.25" customHeight="1">
      <c r="A22" s="56" t="s">
        <v>286</v>
      </c>
      <c r="B22" s="56" t="s">
        <v>287</v>
      </c>
      <c r="C22" s="56" t="s">
        <v>241</v>
      </c>
      <c r="D22" s="90" t="s">
        <v>367</v>
      </c>
      <c r="E22" s="56">
        <v>5</v>
      </c>
      <c r="F22" s="56" t="s">
        <v>288</v>
      </c>
      <c r="G22" s="56" t="s">
        <v>206</v>
      </c>
      <c r="H22" s="56" t="s">
        <v>227</v>
      </c>
      <c r="I22" s="56" t="s">
        <v>265</v>
      </c>
      <c r="J22" s="56" t="s">
        <v>289</v>
      </c>
      <c r="K22" s="56">
        <v>1600000</v>
      </c>
      <c r="L22" s="56"/>
      <c r="M22" s="56"/>
      <c r="N22" s="56"/>
      <c r="O22" s="56"/>
      <c r="P22" s="56" t="s">
        <v>52</v>
      </c>
      <c r="Q22" s="56"/>
      <c r="R22" s="56" t="s">
        <v>149</v>
      </c>
      <c r="S22" s="56"/>
      <c r="T22" s="56" t="s">
        <v>290</v>
      </c>
      <c r="U22" s="56"/>
      <c r="V22" s="49" t="s">
        <v>148</v>
      </c>
      <c r="W22" s="56"/>
      <c r="X22" s="56">
        <v>5000</v>
      </c>
      <c r="Y22" s="56"/>
      <c r="Z22" s="56">
        <v>5000</v>
      </c>
      <c r="AA22" s="56"/>
      <c r="AB22" s="56"/>
      <c r="AC22" s="56"/>
      <c r="AD22" s="49">
        <f t="shared" si="0"/>
        <v>0</v>
      </c>
      <c r="AE22" s="49"/>
      <c r="AF22" s="52">
        <f t="shared" si="1"/>
        <v>0</v>
      </c>
      <c r="AG22" s="56"/>
      <c r="AH22" s="56"/>
      <c r="AI22" s="54">
        <f t="shared" si="2"/>
        <v>0</v>
      </c>
    </row>
    <row r="23" spans="1:35" s="46" customFormat="1" ht="20.25" customHeight="1">
      <c r="A23" s="49" t="s">
        <v>291</v>
      </c>
      <c r="B23" s="49" t="s">
        <v>292</v>
      </c>
      <c r="C23" s="49" t="s">
        <v>241</v>
      </c>
      <c r="D23" s="90" t="s">
        <v>371</v>
      </c>
      <c r="E23" s="49">
        <v>5</v>
      </c>
      <c r="F23" s="49" t="s">
        <v>293</v>
      </c>
      <c r="G23" s="49" t="s">
        <v>208</v>
      </c>
      <c r="H23" s="49" t="s">
        <v>227</v>
      </c>
      <c r="I23" s="49" t="s">
        <v>294</v>
      </c>
      <c r="J23" s="49" t="s">
        <v>229</v>
      </c>
      <c r="K23" s="56">
        <v>2020000</v>
      </c>
      <c r="L23" s="56"/>
      <c r="M23" s="56"/>
      <c r="N23" s="56"/>
      <c r="O23" s="56"/>
      <c r="P23" s="56" t="s">
        <v>52</v>
      </c>
      <c r="Q23" s="56"/>
      <c r="R23" s="56" t="s">
        <v>149</v>
      </c>
      <c r="S23" s="56"/>
      <c r="T23" s="56" t="s">
        <v>218</v>
      </c>
      <c r="U23" s="56"/>
      <c r="V23" s="56" t="s">
        <v>232</v>
      </c>
      <c r="W23" s="56"/>
      <c r="X23" s="56">
        <v>5000</v>
      </c>
      <c r="Y23" s="56"/>
      <c r="Z23" s="56">
        <v>10000</v>
      </c>
      <c r="AA23" s="56"/>
      <c r="AB23" s="56"/>
      <c r="AC23" s="56"/>
      <c r="AD23" s="49">
        <f t="shared" si="0"/>
        <v>0</v>
      </c>
      <c r="AE23" s="49"/>
      <c r="AF23" s="52">
        <f t="shared" si="1"/>
        <v>0</v>
      </c>
      <c r="AG23" s="56"/>
      <c r="AH23" s="56"/>
      <c r="AI23" s="54">
        <f t="shared" si="2"/>
        <v>0</v>
      </c>
    </row>
    <row r="24" spans="1:35" s="46" customFormat="1" ht="20.25" customHeight="1">
      <c r="A24" s="49" t="s">
        <v>295</v>
      </c>
      <c r="B24" s="49" t="s">
        <v>267</v>
      </c>
      <c r="C24" s="49" t="s">
        <v>268</v>
      </c>
      <c r="D24" s="90" t="s">
        <v>370</v>
      </c>
      <c r="E24" s="49">
        <v>7</v>
      </c>
      <c r="F24" s="49" t="s">
        <v>296</v>
      </c>
      <c r="G24" s="56" t="s">
        <v>209</v>
      </c>
      <c r="H24" s="49" t="s">
        <v>227</v>
      </c>
      <c r="I24" s="49" t="s">
        <v>228</v>
      </c>
      <c r="J24" s="49" t="s">
        <v>229</v>
      </c>
      <c r="K24" s="56">
        <v>300000</v>
      </c>
      <c r="L24" s="56"/>
      <c r="M24" s="56"/>
      <c r="N24" s="56"/>
      <c r="O24" s="56"/>
      <c r="P24" s="56" t="s">
        <v>52</v>
      </c>
      <c r="Q24" s="56"/>
      <c r="R24" s="56" t="s">
        <v>149</v>
      </c>
      <c r="S24" s="56"/>
      <c r="T24" s="56"/>
      <c r="U24" s="56"/>
      <c r="V24" s="56" t="s">
        <v>232</v>
      </c>
      <c r="W24" s="56"/>
      <c r="X24" s="56"/>
      <c r="Y24" s="56"/>
      <c r="Z24" s="56">
        <v>2000</v>
      </c>
      <c r="AA24" s="56"/>
      <c r="AB24" s="56"/>
      <c r="AC24" s="56"/>
      <c r="AD24" s="49">
        <f t="shared" si="0"/>
        <v>0</v>
      </c>
      <c r="AE24" s="49"/>
      <c r="AF24" s="52">
        <f t="shared" si="1"/>
        <v>0</v>
      </c>
      <c r="AG24" s="56"/>
      <c r="AH24" s="56"/>
      <c r="AI24" s="54">
        <f t="shared" si="2"/>
        <v>0</v>
      </c>
    </row>
    <row r="25" spans="1:35" s="46" customFormat="1" ht="20.25" customHeight="1">
      <c r="A25" s="49" t="s">
        <v>297</v>
      </c>
      <c r="B25" s="49" t="s">
        <v>267</v>
      </c>
      <c r="C25" s="49" t="s">
        <v>268</v>
      </c>
      <c r="D25" s="90" t="s">
        <v>369</v>
      </c>
      <c r="E25" s="49">
        <v>7</v>
      </c>
      <c r="F25" s="49" t="s">
        <v>296</v>
      </c>
      <c r="G25" s="56" t="s">
        <v>209</v>
      </c>
      <c r="H25" s="49" t="s">
        <v>227</v>
      </c>
      <c r="I25" s="49" t="s">
        <v>228</v>
      </c>
      <c r="J25" s="49" t="s">
        <v>229</v>
      </c>
      <c r="K25" s="56">
        <v>300000</v>
      </c>
      <c r="L25" s="56"/>
      <c r="M25" s="56"/>
      <c r="N25" s="56"/>
      <c r="O25" s="56"/>
      <c r="P25" s="56" t="s">
        <v>52</v>
      </c>
      <c r="Q25" s="56"/>
      <c r="R25" s="56" t="s">
        <v>231</v>
      </c>
      <c r="S25" s="56"/>
      <c r="T25" s="56"/>
      <c r="U25" s="56"/>
      <c r="V25" s="56" t="s">
        <v>232</v>
      </c>
      <c r="W25" s="56"/>
      <c r="X25" s="56"/>
      <c r="Y25" s="56"/>
      <c r="Z25" s="56">
        <v>2000</v>
      </c>
      <c r="AA25" s="56"/>
      <c r="AB25" s="56"/>
      <c r="AC25" s="56"/>
      <c r="AD25" s="49">
        <f t="shared" si="0"/>
        <v>0</v>
      </c>
      <c r="AE25" s="49"/>
      <c r="AF25" s="52">
        <f t="shared" si="1"/>
        <v>0</v>
      </c>
      <c r="AG25" s="56"/>
      <c r="AH25" s="56"/>
      <c r="AI25" s="54">
        <f t="shared" si="2"/>
        <v>0</v>
      </c>
    </row>
    <row r="26" spans="1:35" s="46" customFormat="1" ht="20.25" customHeight="1">
      <c r="A26" s="49" t="s">
        <v>298</v>
      </c>
      <c r="B26" s="49" t="s">
        <v>267</v>
      </c>
      <c r="C26" s="49" t="s">
        <v>268</v>
      </c>
      <c r="D26" s="90" t="s">
        <v>368</v>
      </c>
      <c r="E26" s="49">
        <v>7</v>
      </c>
      <c r="F26" s="49" t="s">
        <v>299</v>
      </c>
      <c r="G26" s="49" t="s">
        <v>210</v>
      </c>
      <c r="H26" s="49" t="s">
        <v>227</v>
      </c>
      <c r="I26" s="49" t="s">
        <v>228</v>
      </c>
      <c r="J26" s="49" t="s">
        <v>229</v>
      </c>
      <c r="K26" s="56">
        <v>281100</v>
      </c>
      <c r="L26" s="56"/>
      <c r="M26" s="56"/>
      <c r="N26" s="51"/>
      <c r="O26" s="51"/>
      <c r="P26" s="56" t="s">
        <v>52</v>
      </c>
      <c r="Q26" s="51"/>
      <c r="R26" s="56" t="s">
        <v>231</v>
      </c>
      <c r="S26" s="56"/>
      <c r="T26" s="51"/>
      <c r="U26" s="51"/>
      <c r="V26" s="56" t="s">
        <v>232</v>
      </c>
      <c r="W26" s="51"/>
      <c r="X26" s="51"/>
      <c r="Y26" s="51"/>
      <c r="Z26" s="51">
        <v>2000</v>
      </c>
      <c r="AA26" s="51"/>
      <c r="AB26" s="51"/>
      <c r="AC26" s="51"/>
      <c r="AD26" s="49">
        <f t="shared" si="0"/>
        <v>0</v>
      </c>
      <c r="AE26" s="49"/>
      <c r="AF26" s="52">
        <f t="shared" si="1"/>
        <v>0</v>
      </c>
      <c r="AG26" s="56"/>
      <c r="AH26" s="56"/>
      <c r="AI26" s="54">
        <f t="shared" si="2"/>
        <v>0</v>
      </c>
    </row>
    <row r="27" spans="1:35" s="46" customFormat="1" ht="20.25" customHeight="1">
      <c r="A27" s="49" t="s">
        <v>300</v>
      </c>
      <c r="B27" s="49" t="s">
        <v>267</v>
      </c>
      <c r="C27" s="49" t="s">
        <v>268</v>
      </c>
      <c r="D27" s="90" t="s">
        <v>372</v>
      </c>
      <c r="E27" s="49">
        <v>7</v>
      </c>
      <c r="F27" s="49" t="s">
        <v>301</v>
      </c>
      <c r="G27" s="49" t="s">
        <v>211</v>
      </c>
      <c r="H27" s="49" t="s">
        <v>227</v>
      </c>
      <c r="I27" s="49" t="s">
        <v>228</v>
      </c>
      <c r="J27" s="49" t="s">
        <v>229</v>
      </c>
      <c r="K27" s="56">
        <v>281100</v>
      </c>
      <c r="L27" s="56"/>
      <c r="M27" s="56"/>
      <c r="N27" s="51"/>
      <c r="O27" s="51"/>
      <c r="P27" s="56" t="s">
        <v>52</v>
      </c>
      <c r="Q27" s="51"/>
      <c r="R27" s="56" t="s">
        <v>231</v>
      </c>
      <c r="S27" s="51"/>
      <c r="T27" s="51"/>
      <c r="U27" s="51"/>
      <c r="V27" s="56" t="s">
        <v>232</v>
      </c>
      <c r="W27" s="51"/>
      <c r="X27" s="51"/>
      <c r="Y27" s="51"/>
      <c r="Z27" s="51">
        <v>5000</v>
      </c>
      <c r="AA27" s="51"/>
      <c r="AB27" s="51"/>
      <c r="AC27" s="51"/>
      <c r="AD27" s="49">
        <f t="shared" si="0"/>
        <v>0</v>
      </c>
      <c r="AE27" s="56"/>
      <c r="AF27" s="52">
        <f t="shared" si="1"/>
        <v>0</v>
      </c>
      <c r="AG27" s="56"/>
      <c r="AH27" s="56"/>
      <c r="AI27" s="54">
        <f t="shared" si="2"/>
        <v>0</v>
      </c>
    </row>
    <row r="28" spans="1:35" s="47" customFormat="1" ht="20.25" customHeight="1">
      <c r="A28" s="49" t="s">
        <v>302</v>
      </c>
      <c r="B28" s="49" t="s">
        <v>303</v>
      </c>
      <c r="C28" s="49" t="s">
        <v>241</v>
      </c>
      <c r="D28" s="90" t="s">
        <v>374</v>
      </c>
      <c r="E28" s="49">
        <v>5</v>
      </c>
      <c r="F28" s="49">
        <v>2006.9</v>
      </c>
      <c r="G28" s="49" t="s">
        <v>212</v>
      </c>
      <c r="H28" s="49" t="s">
        <v>237</v>
      </c>
      <c r="I28" s="49" t="s">
        <v>150</v>
      </c>
      <c r="J28" s="49" t="s">
        <v>304</v>
      </c>
      <c r="K28" s="49">
        <v>650000</v>
      </c>
      <c r="L28" s="49"/>
      <c r="M28" s="49"/>
      <c r="N28" s="50"/>
      <c r="O28" s="50"/>
      <c r="P28" s="50" t="s">
        <v>305</v>
      </c>
      <c r="Q28" s="50"/>
      <c r="R28" s="50" t="s">
        <v>306</v>
      </c>
      <c r="S28" s="50"/>
      <c r="T28" s="50" t="s">
        <v>218</v>
      </c>
      <c r="U28" s="50"/>
      <c r="V28" s="50" t="s">
        <v>307</v>
      </c>
      <c r="W28" s="50"/>
      <c r="X28" s="50">
        <v>5000</v>
      </c>
      <c r="Y28" s="50"/>
      <c r="Z28" s="50">
        <v>5000</v>
      </c>
      <c r="AA28" s="50"/>
      <c r="AB28" s="50"/>
      <c r="AC28" s="50"/>
      <c r="AD28" s="49">
        <f t="shared" si="0"/>
        <v>0</v>
      </c>
      <c r="AE28" s="56"/>
      <c r="AF28" s="52">
        <f t="shared" si="1"/>
        <v>0</v>
      </c>
      <c r="AG28" s="56"/>
      <c r="AH28" s="56"/>
      <c r="AI28" s="54">
        <f t="shared" si="2"/>
        <v>0</v>
      </c>
    </row>
    <row r="29" spans="1:35" s="48" customFormat="1" ht="20.25" customHeight="1">
      <c r="A29" s="49" t="s">
        <v>309</v>
      </c>
      <c r="B29" s="49" t="s">
        <v>310</v>
      </c>
      <c r="C29" s="49" t="s">
        <v>311</v>
      </c>
      <c r="D29" s="90" t="s">
        <v>375</v>
      </c>
      <c r="E29" s="49">
        <v>5</v>
      </c>
      <c r="F29" s="49" t="s">
        <v>312</v>
      </c>
      <c r="G29" s="49" t="s">
        <v>213</v>
      </c>
      <c r="H29" s="49" t="s">
        <v>308</v>
      </c>
      <c r="I29" s="49" t="s">
        <v>313</v>
      </c>
      <c r="J29" s="49" t="s">
        <v>304</v>
      </c>
      <c r="K29" s="49">
        <v>3200000</v>
      </c>
      <c r="L29" s="49"/>
      <c r="M29" s="49"/>
      <c r="N29" s="49"/>
      <c r="O29" s="49"/>
      <c r="P29" s="49" t="s">
        <v>305</v>
      </c>
      <c r="Q29" s="49"/>
      <c r="R29" s="49" t="s">
        <v>306</v>
      </c>
      <c r="S29" s="49"/>
      <c r="T29" s="49" t="s">
        <v>218</v>
      </c>
      <c r="U29" s="49"/>
      <c r="V29" s="49" t="s">
        <v>307</v>
      </c>
      <c r="W29" s="49"/>
      <c r="X29" s="49">
        <v>5000</v>
      </c>
      <c r="Y29" s="49"/>
      <c r="Z29" s="49">
        <v>20000</v>
      </c>
      <c r="AA29" s="49"/>
      <c r="AB29" s="49"/>
      <c r="AC29" s="49"/>
      <c r="AD29" s="49">
        <f t="shared" si="0"/>
        <v>0</v>
      </c>
      <c r="AE29" s="56"/>
      <c r="AF29" s="52">
        <f t="shared" si="1"/>
        <v>0</v>
      </c>
      <c r="AG29" s="56"/>
      <c r="AH29" s="56"/>
      <c r="AI29" s="54">
        <f t="shared" si="2"/>
        <v>0</v>
      </c>
    </row>
    <row r="30" spans="1:35" s="48" customFormat="1" ht="20.25" customHeight="1">
      <c r="A30" s="49" t="s">
        <v>314</v>
      </c>
      <c r="B30" s="49" t="s">
        <v>315</v>
      </c>
      <c r="C30" s="49" t="s">
        <v>316</v>
      </c>
      <c r="D30" s="90" t="s">
        <v>373</v>
      </c>
      <c r="E30" s="49">
        <v>7</v>
      </c>
      <c r="F30" s="49" t="s">
        <v>317</v>
      </c>
      <c r="G30" s="49" t="s">
        <v>214</v>
      </c>
      <c r="H30" s="49" t="s">
        <v>308</v>
      </c>
      <c r="I30" s="49" t="s">
        <v>318</v>
      </c>
      <c r="J30" s="49" t="s">
        <v>304</v>
      </c>
      <c r="K30" s="49">
        <v>406272</v>
      </c>
      <c r="L30" s="49"/>
      <c r="M30" s="49"/>
      <c r="N30" s="49"/>
      <c r="O30" s="49"/>
      <c r="P30" s="49" t="s">
        <v>305</v>
      </c>
      <c r="Q30" s="49"/>
      <c r="R30" s="49" t="s">
        <v>306</v>
      </c>
      <c r="S30" s="49"/>
      <c r="T30" s="49"/>
      <c r="U30" s="49"/>
      <c r="V30" s="49" t="s">
        <v>307</v>
      </c>
      <c r="W30" s="49"/>
      <c r="X30" s="49"/>
      <c r="Y30" s="49"/>
      <c r="Z30" s="49">
        <v>2000</v>
      </c>
      <c r="AA30" s="49"/>
      <c r="AB30" s="49"/>
      <c r="AC30" s="49"/>
      <c r="AD30" s="49">
        <f t="shared" si="0"/>
        <v>0</v>
      </c>
      <c r="AE30" s="56"/>
      <c r="AF30" s="52">
        <f t="shared" si="1"/>
        <v>0</v>
      </c>
      <c r="AG30" s="56"/>
      <c r="AH30" s="56"/>
      <c r="AI30" s="54">
        <f t="shared" si="2"/>
        <v>0</v>
      </c>
    </row>
    <row r="31" spans="1:35" s="48" customFormat="1" ht="20.25" customHeight="1">
      <c r="A31" s="49" t="s">
        <v>319</v>
      </c>
      <c r="B31" s="49" t="s">
        <v>315</v>
      </c>
      <c r="C31" s="49" t="s">
        <v>316</v>
      </c>
      <c r="D31" s="90" t="s">
        <v>376</v>
      </c>
      <c r="E31" s="49">
        <v>7</v>
      </c>
      <c r="F31" s="49" t="s">
        <v>320</v>
      </c>
      <c r="G31" s="49" t="s">
        <v>215</v>
      </c>
      <c r="H31" s="49" t="s">
        <v>308</v>
      </c>
      <c r="I31" s="49" t="s">
        <v>318</v>
      </c>
      <c r="J31" s="49" t="s">
        <v>304</v>
      </c>
      <c r="K31" s="49">
        <v>390000</v>
      </c>
      <c r="L31" s="49"/>
      <c r="M31" s="49"/>
      <c r="N31" s="49"/>
      <c r="O31" s="49"/>
      <c r="P31" s="49" t="s">
        <v>305</v>
      </c>
      <c r="Q31" s="49"/>
      <c r="R31" s="49" t="s">
        <v>306</v>
      </c>
      <c r="S31" s="49"/>
      <c r="T31" s="49"/>
      <c r="U31" s="49"/>
      <c r="V31" s="49" t="s">
        <v>307</v>
      </c>
      <c r="W31" s="49"/>
      <c r="X31" s="49"/>
      <c r="Y31" s="49"/>
      <c r="Z31" s="49">
        <v>2000</v>
      </c>
      <c r="AA31" s="49"/>
      <c r="AB31" s="49"/>
      <c r="AC31" s="49"/>
      <c r="AD31" s="49">
        <f t="shared" si="0"/>
        <v>0</v>
      </c>
      <c r="AE31" s="56"/>
      <c r="AF31" s="52">
        <f t="shared" si="1"/>
        <v>0</v>
      </c>
      <c r="AG31" s="56"/>
      <c r="AH31" s="56"/>
      <c r="AI31" s="54">
        <f t="shared" si="2"/>
        <v>0</v>
      </c>
    </row>
    <row r="32" spans="1:35" s="46" customFormat="1" ht="20.25" customHeight="1">
      <c r="A32" s="49" t="s">
        <v>321</v>
      </c>
      <c r="B32" s="49" t="s">
        <v>322</v>
      </c>
      <c r="C32" s="49" t="s">
        <v>323</v>
      </c>
      <c r="D32" s="90" t="s">
        <v>378</v>
      </c>
      <c r="E32" s="49">
        <v>7</v>
      </c>
      <c r="F32" s="49" t="s">
        <v>324</v>
      </c>
      <c r="G32" s="49" t="s">
        <v>216</v>
      </c>
      <c r="H32" s="49" t="s">
        <v>308</v>
      </c>
      <c r="I32" s="49" t="s">
        <v>318</v>
      </c>
      <c r="J32" s="49" t="s">
        <v>304</v>
      </c>
      <c r="K32" s="49">
        <v>290000</v>
      </c>
      <c r="L32" s="49"/>
      <c r="M32" s="49"/>
      <c r="N32" s="49"/>
      <c r="O32" s="49"/>
      <c r="P32" s="49" t="s">
        <v>305</v>
      </c>
      <c r="Q32" s="49"/>
      <c r="R32" s="49" t="s">
        <v>306</v>
      </c>
      <c r="S32" s="49"/>
      <c r="T32" s="49"/>
      <c r="U32" s="49"/>
      <c r="V32" s="49" t="s">
        <v>307</v>
      </c>
      <c r="W32" s="49"/>
      <c r="X32" s="49"/>
      <c r="Y32" s="49"/>
      <c r="Z32" s="49">
        <v>2000</v>
      </c>
      <c r="AA32" s="49"/>
      <c r="AB32" s="49"/>
      <c r="AC32" s="49"/>
      <c r="AD32" s="49">
        <f t="shared" si="0"/>
        <v>0</v>
      </c>
      <c r="AE32" s="49"/>
      <c r="AF32" s="52">
        <f t="shared" si="1"/>
        <v>0</v>
      </c>
      <c r="AG32" s="49"/>
      <c r="AH32" s="49"/>
      <c r="AI32" s="54">
        <f t="shared" si="2"/>
        <v>0</v>
      </c>
    </row>
    <row r="33" spans="1:35" s="46" customFormat="1" ht="20.25" customHeight="1">
      <c r="A33" s="49" t="s">
        <v>325</v>
      </c>
      <c r="B33" s="49" t="s">
        <v>322</v>
      </c>
      <c r="C33" s="49" t="s">
        <v>323</v>
      </c>
      <c r="D33" s="90" t="s">
        <v>377</v>
      </c>
      <c r="E33" s="49">
        <v>7</v>
      </c>
      <c r="F33" s="49" t="s">
        <v>326</v>
      </c>
      <c r="G33" s="49" t="s">
        <v>217</v>
      </c>
      <c r="H33" s="49" t="s">
        <v>308</v>
      </c>
      <c r="I33" s="49" t="s">
        <v>318</v>
      </c>
      <c r="J33" s="49" t="s">
        <v>304</v>
      </c>
      <c r="K33" s="49">
        <v>290000</v>
      </c>
      <c r="L33" s="49"/>
      <c r="M33" s="49"/>
      <c r="N33" s="49"/>
      <c r="O33" s="49"/>
      <c r="P33" s="49" t="s">
        <v>305</v>
      </c>
      <c r="Q33" s="49"/>
      <c r="R33" s="49" t="s">
        <v>306</v>
      </c>
      <c r="S33" s="49"/>
      <c r="T33" s="49"/>
      <c r="U33" s="49"/>
      <c r="V33" s="49" t="s">
        <v>307</v>
      </c>
      <c r="W33" s="49"/>
      <c r="X33" s="49"/>
      <c r="Y33" s="49"/>
      <c r="Z33" s="49">
        <v>2000</v>
      </c>
      <c r="AA33" s="49"/>
      <c r="AB33" s="49"/>
      <c r="AC33" s="49"/>
      <c r="AD33" s="49">
        <f t="shared" si="0"/>
        <v>0</v>
      </c>
      <c r="AE33" s="49"/>
      <c r="AF33" s="52">
        <f t="shared" si="1"/>
        <v>0</v>
      </c>
      <c r="AG33" s="49"/>
      <c r="AH33" s="49"/>
      <c r="AI33" s="54">
        <f t="shared" si="2"/>
        <v>0</v>
      </c>
    </row>
    <row r="34" spans="1:35" ht="30" customHeight="1">
      <c r="A34" s="49" t="s">
        <v>390</v>
      </c>
      <c r="B34" s="49" t="s">
        <v>391</v>
      </c>
      <c r="C34" s="49" t="s">
        <v>268</v>
      </c>
      <c r="D34" s="90" t="s">
        <v>387</v>
      </c>
      <c r="E34" s="49">
        <v>5</v>
      </c>
      <c r="F34" s="49" t="s">
        <v>389</v>
      </c>
      <c r="G34" s="49" t="s">
        <v>388</v>
      </c>
      <c r="H34" s="49" t="s">
        <v>186</v>
      </c>
      <c r="I34" s="49" t="s">
        <v>194</v>
      </c>
      <c r="J34" s="49" t="s">
        <v>187</v>
      </c>
      <c r="K34" s="49">
        <v>700000</v>
      </c>
      <c r="L34" s="49"/>
      <c r="M34" s="49"/>
      <c r="N34" s="49"/>
      <c r="O34" s="49"/>
      <c r="P34" s="49" t="s">
        <v>188</v>
      </c>
      <c r="Q34" s="49"/>
      <c r="R34" s="49" t="s">
        <v>189</v>
      </c>
      <c r="S34" s="49"/>
      <c r="T34" s="49"/>
      <c r="U34" s="49"/>
      <c r="V34" s="49" t="s">
        <v>232</v>
      </c>
      <c r="W34" s="49"/>
      <c r="X34" s="49"/>
      <c r="Y34" s="49"/>
      <c r="Z34" s="49">
        <v>5000</v>
      </c>
      <c r="AA34" s="49"/>
      <c r="AB34" s="49"/>
      <c r="AC34" s="49"/>
      <c r="AD34" s="49">
        <f>M34+O34+Q34+S34+U34+W34+Y34+AA34+AB34+AC34</f>
        <v>0</v>
      </c>
      <c r="AE34" s="49"/>
      <c r="AF34" s="52">
        <f>AD34*AE34</f>
        <v>0</v>
      </c>
      <c r="AG34" s="49"/>
      <c r="AH34" s="49"/>
      <c r="AI34" s="54">
        <f t="shared" si="2"/>
        <v>0</v>
      </c>
    </row>
    <row r="35" ht="30" customHeight="1"/>
    <row r="36" ht="30" customHeight="1"/>
  </sheetData>
  <sheetProtection/>
  <mergeCells count="27">
    <mergeCell ref="A2:AI2"/>
    <mergeCell ref="L4:M4"/>
    <mergeCell ref="N4:O4"/>
    <mergeCell ref="P4:Q4"/>
    <mergeCell ref="R4:S4"/>
    <mergeCell ref="A3:A5"/>
    <mergeCell ref="B3:B5"/>
    <mergeCell ref="C3:C5"/>
    <mergeCell ref="D3:D5"/>
    <mergeCell ref="T4:U4"/>
    <mergeCell ref="V4:W4"/>
    <mergeCell ref="X4:Y4"/>
    <mergeCell ref="L3:AC3"/>
    <mergeCell ref="E3:E5"/>
    <mergeCell ref="K3:K5"/>
    <mergeCell ref="Z4:AA4"/>
    <mergeCell ref="F3:F5"/>
    <mergeCell ref="AI3:AI5"/>
    <mergeCell ref="G3:G5"/>
    <mergeCell ref="H3:H5"/>
    <mergeCell ref="I3:I5"/>
    <mergeCell ref="J3:J5"/>
    <mergeCell ref="AG3:AG5"/>
    <mergeCell ref="AD3:AD5"/>
    <mergeCell ref="AE3:AE5"/>
    <mergeCell ref="AF3:AF5"/>
    <mergeCell ref="AH3:A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2016-10-28T00:46:59Z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